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468" activeTab="0"/>
  </bookViews>
  <sheets>
    <sheet name="EE TRR AUTOMATED FORM " sheetId="1" r:id="rId1"/>
    <sheet name="EE TRR STATIC FORM" sheetId="2" r:id="rId2"/>
    <sheet name="EE TRR Non-UC Employe FORM " sheetId="3" r:id="rId3"/>
  </sheets>
  <definedNames>
    <definedName name="_xlnm.Print_Area" localSheetId="0">'EE TRR AUTOMATED FORM '!$A$1:$H$57</definedName>
    <definedName name="_xlnm.Print_Area" localSheetId="2">'EE TRR Non-UC Employe FORM '!$A$1:$H$57</definedName>
    <definedName name="_xlnm.Print_Area" localSheetId="1">'EE TRR STATIC FORM'!$A$1:$H$57</definedName>
  </definedNames>
  <calcPr fullCalcOnLoad="1"/>
</workbook>
</file>

<file path=xl/sharedStrings.xml><?xml version="1.0" encoding="utf-8"?>
<sst xmlns="http://schemas.openxmlformats.org/spreadsheetml/2006/main" count="450" uniqueCount="108">
  <si>
    <t xml:space="preserve"> </t>
  </si>
  <si>
    <t>FUND</t>
  </si>
  <si>
    <t>FUNCTION</t>
  </si>
  <si>
    <t>COST CENTER</t>
  </si>
  <si>
    <t>PROJECT CODE DEPT</t>
  </si>
  <si>
    <t>AMOUNT</t>
  </si>
  <si>
    <t>OTHER</t>
  </si>
  <si>
    <t>2. CHECK MAILING ADDRESS</t>
  </si>
  <si>
    <t>4. EMPLOYEE ID No.:</t>
  </si>
  <si>
    <t>10. POV LICENSE No.:</t>
  </si>
  <si>
    <t>5. SOCIAL SECURITY No.:</t>
  </si>
  <si>
    <t>9. U.S. CITIZEN  (Y/N):</t>
  </si>
  <si>
    <t>11. VISA TYPE:</t>
  </si>
  <si>
    <t>19. SIGNATURE OF TRAVELER:</t>
  </si>
  <si>
    <t>21. SIGNATURE OF APPROVING OFFICIAL:</t>
  </si>
  <si>
    <t>22. CHARGE TO FUNDS</t>
  </si>
  <si>
    <t>FUND NAME</t>
  </si>
  <si>
    <t>PROJECT CODE CORP</t>
  </si>
  <si>
    <t>% OR DOLLAR AMT</t>
  </si>
  <si>
    <t>23. ESTIMATE OF EXPENSES</t>
  </si>
  <si>
    <t>POV</t>
  </si>
  <si>
    <t>IN-STATE</t>
  </si>
  <si>
    <t>INTERNATIONAL</t>
  </si>
  <si>
    <t xml:space="preserve">ACTIVITY </t>
  </si>
  <si>
    <t>RENTAL VEHICLE</t>
  </si>
  <si>
    <t>SUB-TOTAL</t>
  </si>
  <si>
    <t>MILEAGE:</t>
  </si>
  <si>
    <t>RATE:</t>
  </si>
  <si>
    <t>SUB-TOTAL:</t>
  </si>
  <si>
    <t>TOTAL EXPENSES</t>
  </si>
  <si>
    <t>TRAVEL REQUISITION REQUEST</t>
  </si>
  <si>
    <t>COST:</t>
  </si>
  <si>
    <t>FUEL:</t>
  </si>
  <si>
    <t>PARKING:</t>
  </si>
  <si>
    <t>TAXI:</t>
  </si>
  <si>
    <t>SHUTTLE:</t>
  </si>
  <si>
    <t>TOLLS:</t>
  </si>
  <si>
    <t>OTHER:</t>
  </si>
  <si>
    <t>OTHER TRANS EXP</t>
  </si>
  <si>
    <t>AIRFARE</t>
  </si>
  <si>
    <t>LODGING</t>
  </si>
  <si>
    <t>OTHER BUSINESS EXP</t>
  </si>
  <si>
    <t>TOTAL TRANS  EXP</t>
  </si>
  <si>
    <t>TOTAL SUBSIST EXP</t>
  </si>
  <si>
    <t>CONF./EVENT FEE</t>
  </si>
  <si>
    <t>CONF./EVENT FEE:</t>
  </si>
  <si>
    <t>REMOVAL:</t>
  </si>
  <si>
    <t>C. OTHER RELATED EXPENSES</t>
  </si>
  <si>
    <t>B. SUBSISTENCE EXPENSES</t>
  </si>
  <si>
    <t>TOTAL OTHER EXP</t>
  </si>
  <si>
    <t>CONUS / OCONUS</t>
  </si>
  <si>
    <t>TYPE</t>
  </si>
  <si>
    <t>CASH</t>
  </si>
  <si>
    <t>REFERENCE No.</t>
  </si>
  <si>
    <t>B. UC REIMBURSEMENTS</t>
  </si>
  <si>
    <t>C. NON-UC SOURCE REIMBURSEMENTS</t>
  </si>
  <si>
    <t>A. TRANSPORTATION EXPENSES</t>
  </si>
  <si>
    <t>BALANCE DUE:</t>
  </si>
  <si>
    <t>TOTAL EXPENSES:</t>
  </si>
  <si>
    <t>25. REMARKS:</t>
  </si>
  <si>
    <t>TOTAL ADVANCES:</t>
  </si>
  <si>
    <t>TOTAL REIMB:</t>
  </si>
  <si>
    <t>TRIP No.:</t>
  </si>
  <si>
    <t>26. TOTALS</t>
  </si>
  <si>
    <t>Regents, U.C.</t>
  </si>
  <si>
    <t>a check payable to</t>
  </si>
  <si>
    <t xml:space="preserve">negative value, please include </t>
  </si>
  <si>
    <t>A. DIRECT CHARGES / ADVANCES</t>
  </si>
  <si>
    <t xml:space="preserve">NOTE: Attach all original </t>
  </si>
  <si>
    <t xml:space="preserve">receipts.  If BALANCE DUE is </t>
  </si>
  <si>
    <t>MEALS (M&amp;IE)</t>
  </si>
  <si>
    <r>
      <t>1.</t>
    </r>
    <r>
      <rPr>
        <b/>
        <i/>
        <sz val="6"/>
        <color indexed="10"/>
        <rFont val="Small Fonts"/>
        <family val="2"/>
      </rPr>
      <t xml:space="preserve"> NAME:</t>
    </r>
  </si>
  <si>
    <r>
      <t>6.</t>
    </r>
    <r>
      <rPr>
        <b/>
        <i/>
        <sz val="6"/>
        <color indexed="10"/>
        <rFont val="Small Fonts"/>
        <family val="2"/>
      </rPr>
      <t xml:space="preserve"> E-MAIL ADDRESS:</t>
    </r>
  </si>
  <si>
    <r>
      <t>8.</t>
    </r>
    <r>
      <rPr>
        <b/>
        <i/>
        <sz val="6"/>
        <color indexed="10"/>
        <rFont val="Small Fonts"/>
        <family val="2"/>
      </rPr>
      <t xml:space="preserve"> TELEPHONE No.:</t>
    </r>
  </si>
  <si>
    <r>
      <t>12.</t>
    </r>
    <r>
      <rPr>
        <b/>
        <i/>
        <sz val="6"/>
        <color indexed="10"/>
        <rFont val="Small Fonts"/>
        <family val="2"/>
      </rPr>
      <t xml:space="preserve"> DESTINATION:</t>
    </r>
  </si>
  <si>
    <r>
      <t>14.</t>
    </r>
    <r>
      <rPr>
        <b/>
        <i/>
        <sz val="6"/>
        <color indexed="10"/>
        <rFont val="Small Fonts"/>
        <family val="2"/>
      </rPr>
      <t xml:space="preserve"> DEPARTURE DATE:</t>
    </r>
  </si>
  <si>
    <r>
      <t>16.</t>
    </r>
    <r>
      <rPr>
        <b/>
        <i/>
        <sz val="6"/>
        <color indexed="10"/>
        <rFont val="Small Fonts"/>
        <family val="2"/>
      </rPr>
      <t xml:space="preserve"> TIME OF DEPARTURE:</t>
    </r>
  </si>
  <si>
    <r>
      <t>18.</t>
    </r>
    <r>
      <rPr>
        <b/>
        <i/>
        <sz val="6"/>
        <color indexed="10"/>
        <rFont val="Small Fonts"/>
        <family val="2"/>
      </rPr>
      <t xml:space="preserve"> RETURN DATE:</t>
    </r>
  </si>
  <si>
    <r>
      <t>20.</t>
    </r>
    <r>
      <rPr>
        <b/>
        <i/>
        <sz val="6"/>
        <color indexed="10"/>
        <rFont val="Small Fonts"/>
        <family val="2"/>
      </rPr>
      <t xml:space="preserve"> TIME OF RETURN:</t>
    </r>
  </si>
  <si>
    <r>
      <t>13.</t>
    </r>
    <r>
      <rPr>
        <b/>
        <i/>
        <sz val="6"/>
        <color indexed="10"/>
        <rFont val="Small Fonts"/>
        <family val="2"/>
      </rPr>
      <t xml:space="preserve"> PURPOSE OF TRAVEL:</t>
    </r>
  </si>
  <si>
    <r>
      <t>15.</t>
    </r>
    <r>
      <rPr>
        <b/>
        <i/>
        <sz val="6"/>
        <color indexed="10"/>
        <rFont val="Small Fonts"/>
        <family val="2"/>
      </rPr>
      <t xml:space="preserve"> UPAY 573 REQUIRED (Y/N):</t>
    </r>
  </si>
  <si>
    <r>
      <t>7.</t>
    </r>
    <r>
      <rPr>
        <b/>
        <i/>
        <sz val="6"/>
        <color indexed="10"/>
        <rFont val="Small Fonts"/>
        <family val="2"/>
      </rPr>
      <t xml:space="preserve"> HOME CAMPUS:</t>
    </r>
  </si>
  <si>
    <r>
      <t>3.</t>
    </r>
    <r>
      <rPr>
        <b/>
        <i/>
        <sz val="6"/>
        <color indexed="10"/>
        <rFont val="Small Fonts"/>
        <family val="2"/>
      </rPr>
      <t xml:space="preserve"> UC EMPLOYEE  (Y/N):</t>
    </r>
  </si>
  <si>
    <r>
      <t>24.</t>
    </r>
    <r>
      <rPr>
        <b/>
        <i/>
        <sz val="6"/>
        <color indexed="10"/>
        <rFont val="Small Fonts"/>
        <family val="2"/>
      </rPr>
      <t xml:space="preserve"> ADVANCES/DIRECT CHARGES/REIMBURSEMENTS</t>
    </r>
  </si>
  <si>
    <t>XXXXXXXXXXXXXXXXXXXX</t>
  </si>
  <si>
    <t>Red and Italicized fields indicate required information</t>
  </si>
  <si>
    <t>1. NAME:</t>
  </si>
  <si>
    <t>3. UC EMPLOYEE  (Y/N):</t>
  </si>
  <si>
    <t>XXXXXXXXXXXXXXXXXXXXX</t>
  </si>
  <si>
    <t>6. E-MAIL ADDRESS:</t>
  </si>
  <si>
    <t>7. HOME CAMPUS:</t>
  </si>
  <si>
    <t>8. TELEPHONE No.:</t>
  </si>
  <si>
    <t>12. DESTINATION:</t>
  </si>
  <si>
    <t>13. PURPOSE OF TRAVEL:</t>
  </si>
  <si>
    <t>14. DEPARTURE DATE:</t>
  </si>
  <si>
    <t>15. UPAY 573 REQUIRED (Y/N):</t>
  </si>
  <si>
    <t>16. TIME OF DEPARTURE:</t>
  </si>
  <si>
    <t>18. RETURN DATE:</t>
  </si>
  <si>
    <t>20. TIME OF RETURN:</t>
  </si>
  <si>
    <t>22. CHARGE TO FUNDS:</t>
  </si>
  <si>
    <t>24. ADVANCES/DIRECT CHARGES/REIMBURSEMENTS</t>
  </si>
  <si>
    <t>M&amp;IE (MEALS)</t>
  </si>
  <si>
    <t xml:space="preserve">receipts; If BALANCE DUE is  </t>
  </si>
  <si>
    <t>Italicized fields indicate required information</t>
  </si>
  <si>
    <t>No</t>
  </si>
  <si>
    <t>15. W-9 COMPLETED (Y/N):</t>
  </si>
  <si>
    <t>17. Number of Personal Days:</t>
  </si>
  <si>
    <t>DEPARTMENT OF ELECTRICAL &amp; COMPUTER ENGINEERING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</si>
</sst>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#,##0.000"/>
    <numFmt numFmtId="167" formatCode="_(&quot;$&quot;* #,##0.000_);_(&quot;$&quot;* \(#,##0.000\);_(&quot;$&quot;* &quot;-&quot;???_);_(@_)"/>
    <numFmt numFmtId="168" formatCode="0.00_);\(0.00\)"/>
    <numFmt numFmtId="169" formatCode="0.0"/>
    <numFmt numFmtId="170" formatCode="[$-409]h:mm:ss\ AM/PM"/>
  </numFmts>
  <fonts count="49">
    <font>
      <sz val="10"/>
      <name val="Arial"/>
      <family val="0"/>
    </font>
    <font>
      <sz val="6"/>
      <name val="Small Fonts"/>
      <family val="2"/>
    </font>
    <font>
      <b/>
      <sz val="10"/>
      <name val="Arial"/>
      <family val="2"/>
    </font>
    <font>
      <b/>
      <sz val="6"/>
      <name val="Small Fonts"/>
      <family val="2"/>
    </font>
    <font>
      <b/>
      <u val="single"/>
      <sz val="10"/>
      <name val="Arial"/>
      <family val="2"/>
    </font>
    <font>
      <b/>
      <sz val="6"/>
      <color indexed="10"/>
      <name val="Small Fonts"/>
      <family val="2"/>
    </font>
    <font>
      <b/>
      <i/>
      <sz val="6"/>
      <color indexed="10"/>
      <name val="Small Fonts"/>
      <family val="2"/>
    </font>
    <font>
      <b/>
      <i/>
      <sz val="10"/>
      <color indexed="10"/>
      <name val="Arial"/>
      <family val="2"/>
    </font>
    <font>
      <i/>
      <sz val="6"/>
      <color indexed="10"/>
      <name val="Small Fonts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i/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6"/>
      <color rgb="FFFF0000"/>
      <name val="Small Fonts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 horizontal="left"/>
    </xf>
    <xf numFmtId="2" fontId="1" fillId="33" borderId="18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39" fontId="1" fillId="33" borderId="19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168" fontId="1" fillId="33" borderId="19" xfId="0" applyNumberFormat="1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34" borderId="23" xfId="0" applyNumberFormat="1" applyFont="1" applyFill="1" applyBorder="1" applyAlignment="1">
      <alignment horizontal="right"/>
    </xf>
    <xf numFmtId="2" fontId="1" fillId="33" borderId="24" xfId="0" applyNumberFormat="1" applyFont="1" applyFill="1" applyBorder="1" applyAlignment="1">
      <alignment/>
    </xf>
    <xf numFmtId="168" fontId="1" fillId="33" borderId="15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4" xfId="0" applyBorder="1" applyAlignment="1">
      <alignment/>
    </xf>
    <xf numFmtId="49" fontId="1" fillId="0" borderId="25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9" fontId="1" fillId="34" borderId="0" xfId="0" applyNumberFormat="1" applyFont="1" applyFill="1" applyBorder="1" applyAlignment="1">
      <alignment/>
    </xf>
    <xf numFmtId="169" fontId="1" fillId="0" borderId="27" xfId="0" applyNumberFormat="1" applyFont="1" applyBorder="1" applyAlignment="1">
      <alignment/>
    </xf>
    <xf numFmtId="166" fontId="1" fillId="0" borderId="28" xfId="0" applyNumberFormat="1" applyFont="1" applyBorder="1" applyAlignment="1">
      <alignment/>
    </xf>
    <xf numFmtId="0" fontId="1" fillId="33" borderId="18" xfId="0" applyFont="1" applyFill="1" applyBorder="1" applyAlignment="1">
      <alignment horizontal="center"/>
    </xf>
    <xf numFmtId="2" fontId="1" fillId="33" borderId="29" xfId="0" applyNumberFormat="1" applyFont="1" applyFill="1" applyBorder="1" applyAlignment="1" applyProtection="1">
      <alignment/>
      <protection hidden="1" locked="0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3" fillId="33" borderId="32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2" fontId="3" fillId="33" borderId="34" xfId="0" applyNumberFormat="1" applyFont="1" applyFill="1" applyBorder="1" applyAlignment="1">
      <alignment/>
    </xf>
    <xf numFmtId="2" fontId="3" fillId="35" borderId="35" xfId="0" applyNumberFormat="1" applyFont="1" applyFill="1" applyBorder="1" applyAlignment="1">
      <alignment/>
    </xf>
    <xf numFmtId="0" fontId="0" fillId="0" borderId="36" xfId="0" applyBorder="1" applyAlignment="1">
      <alignment/>
    </xf>
    <xf numFmtId="2" fontId="1" fillId="33" borderId="32" xfId="0" applyNumberFormat="1" applyFont="1" applyFill="1" applyBorder="1" applyAlignment="1">
      <alignment/>
    </xf>
    <xf numFmtId="0" fontId="3" fillId="35" borderId="37" xfId="0" applyFont="1" applyFill="1" applyBorder="1" applyAlignment="1">
      <alignment horizontal="left"/>
    </xf>
    <xf numFmtId="2" fontId="3" fillId="35" borderId="38" xfId="0" applyNumberFormat="1" applyFont="1" applyFill="1" applyBorder="1" applyAlignment="1">
      <alignment/>
    </xf>
    <xf numFmtId="2" fontId="3" fillId="35" borderId="39" xfId="0" applyNumberFormat="1" applyFont="1" applyFill="1" applyBorder="1" applyAlignment="1">
      <alignment/>
    </xf>
    <xf numFmtId="0" fontId="3" fillId="35" borderId="37" xfId="0" applyFont="1" applyFill="1" applyBorder="1" applyAlignment="1">
      <alignment/>
    </xf>
    <xf numFmtId="2" fontId="3" fillId="35" borderId="40" xfId="0" applyNumberFormat="1" applyFont="1" applyFill="1" applyBorder="1" applyAlignment="1">
      <alignment/>
    </xf>
    <xf numFmtId="49" fontId="3" fillId="35" borderId="34" xfId="0" applyNumberFormat="1" applyFont="1" applyFill="1" applyBorder="1" applyAlignment="1">
      <alignment horizontal="right"/>
    </xf>
    <xf numFmtId="49" fontId="0" fillId="34" borderId="41" xfId="0" applyNumberForma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right"/>
    </xf>
    <xf numFmtId="49" fontId="1" fillId="34" borderId="28" xfId="0" applyNumberFormat="1" applyFont="1" applyFill="1" applyBorder="1" applyAlignment="1">
      <alignment/>
    </xf>
    <xf numFmtId="49" fontId="3" fillId="34" borderId="29" xfId="0" applyNumberFormat="1" applyFont="1" applyFill="1" applyBorder="1" applyAlignment="1">
      <alignment/>
    </xf>
    <xf numFmtId="2" fontId="3" fillId="35" borderId="42" xfId="0" applyNumberFormat="1" applyFont="1" applyFill="1" applyBorder="1" applyAlignment="1">
      <alignment/>
    </xf>
    <xf numFmtId="0" fontId="1" fillId="34" borderId="43" xfId="0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right"/>
    </xf>
    <xf numFmtId="49" fontId="1" fillId="34" borderId="44" xfId="0" applyNumberFormat="1" applyFont="1" applyFill="1" applyBorder="1" applyAlignment="1">
      <alignment/>
    </xf>
    <xf numFmtId="49" fontId="3" fillId="34" borderId="45" xfId="0" applyNumberFormat="1" applyFont="1" applyFill="1" applyBorder="1" applyAlignment="1">
      <alignment/>
    </xf>
    <xf numFmtId="0" fontId="3" fillId="33" borderId="40" xfId="0" applyFont="1" applyFill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ill="1" applyBorder="1" applyAlignment="1">
      <alignment/>
    </xf>
    <xf numFmtId="49" fontId="1" fillId="0" borderId="47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3" fillId="33" borderId="48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166" fontId="1" fillId="0" borderId="17" xfId="0" applyNumberFormat="1" applyFont="1" applyBorder="1" applyAlignment="1">
      <alignment/>
    </xf>
    <xf numFmtId="49" fontId="0" fillId="34" borderId="49" xfId="0" applyNumberForma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49" fontId="1" fillId="0" borderId="5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33" borderId="18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3" fillId="35" borderId="54" xfId="0" applyFont="1" applyFill="1" applyBorder="1" applyAlignment="1">
      <alignment/>
    </xf>
    <xf numFmtId="2" fontId="3" fillId="35" borderId="55" xfId="0" applyNumberFormat="1" applyFont="1" applyFill="1" applyBorder="1" applyAlignment="1">
      <alignment/>
    </xf>
    <xf numFmtId="2" fontId="3" fillId="35" borderId="56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16" xfId="0" applyBorder="1" applyAlignment="1">
      <alignment/>
    </xf>
    <xf numFmtId="49" fontId="0" fillId="0" borderId="57" xfId="0" applyNumberFormat="1" applyBorder="1" applyAlignment="1">
      <alignment/>
    </xf>
    <xf numFmtId="49" fontId="0" fillId="0" borderId="58" xfId="0" applyNumberFormat="1" applyBorder="1" applyAlignment="1">
      <alignment/>
    </xf>
    <xf numFmtId="49" fontId="0" fillId="0" borderId="59" xfId="0" applyNumberFormat="1" applyBorder="1" applyAlignment="1">
      <alignment/>
    </xf>
    <xf numFmtId="0" fontId="1" fillId="0" borderId="47" xfId="0" applyFont="1" applyBorder="1" applyAlignment="1">
      <alignment/>
    </xf>
    <xf numFmtId="0" fontId="1" fillId="0" borderId="52" xfId="0" applyFont="1" applyBorder="1" applyAlignment="1">
      <alignment/>
    </xf>
    <xf numFmtId="0" fontId="3" fillId="35" borderId="60" xfId="0" applyFont="1" applyFill="1" applyBorder="1" applyAlignment="1">
      <alignment/>
    </xf>
    <xf numFmtId="0" fontId="1" fillId="0" borderId="57" xfId="0" applyFont="1" applyBorder="1" applyAlignment="1">
      <alignment/>
    </xf>
    <xf numFmtId="0" fontId="3" fillId="33" borderId="40" xfId="0" applyFont="1" applyFill="1" applyBorder="1" applyAlignment="1">
      <alignment horizontal="right"/>
    </xf>
    <xf numFmtId="0" fontId="11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49" fontId="1" fillId="36" borderId="25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49" fontId="1" fillId="36" borderId="25" xfId="0" applyNumberFormat="1" applyFont="1" applyFill="1" applyBorder="1" applyAlignment="1">
      <alignment horizontal="left"/>
    </xf>
    <xf numFmtId="0" fontId="1" fillId="37" borderId="21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" fillId="37" borderId="25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/>
    </xf>
    <xf numFmtId="49" fontId="1" fillId="37" borderId="25" xfId="0" applyNumberFormat="1" applyFont="1" applyFill="1" applyBorder="1" applyAlignment="1">
      <alignment/>
    </xf>
    <xf numFmtId="49" fontId="1" fillId="37" borderId="2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33" borderId="2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5" fillId="33" borderId="62" xfId="0" applyFont="1" applyFill="1" applyBorder="1" applyAlignment="1">
      <alignment horizontal="left"/>
    </xf>
    <xf numFmtId="0" fontId="6" fillId="33" borderId="63" xfId="0" applyFont="1" applyFill="1" applyBorder="1" applyAlignment="1">
      <alignment horizontal="left"/>
    </xf>
    <xf numFmtId="0" fontId="6" fillId="33" borderId="64" xfId="0" applyFont="1" applyFill="1" applyBorder="1" applyAlignment="1">
      <alignment horizontal="left"/>
    </xf>
    <xf numFmtId="0" fontId="3" fillId="33" borderId="65" xfId="0" applyFont="1" applyFill="1" applyBorder="1" applyAlignment="1">
      <alignment horizontal="left"/>
    </xf>
    <xf numFmtId="0" fontId="3" fillId="33" borderId="64" xfId="0" applyFont="1" applyFill="1" applyBorder="1" applyAlignment="1">
      <alignment horizontal="left"/>
    </xf>
    <xf numFmtId="49" fontId="1" fillId="0" borderId="5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53" xfId="0" applyNumberFormat="1" applyFont="1" applyBorder="1" applyAlignment="1">
      <alignment horizontal="left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57" xfId="0" applyNumberFormat="1" applyBorder="1" applyAlignment="1">
      <alignment horizontal="left"/>
    </xf>
    <xf numFmtId="49" fontId="0" fillId="0" borderId="58" xfId="0" applyNumberFormat="1" applyBorder="1" applyAlignment="1">
      <alignment horizontal="left"/>
    </xf>
    <xf numFmtId="49" fontId="0" fillId="0" borderId="59" xfId="0" applyNumberFormat="1" applyBorder="1" applyAlignment="1">
      <alignment horizontal="left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61" xfId="0" applyNumberFormat="1" applyBorder="1" applyAlignment="1" applyProtection="1">
      <alignment horizontal="left" vertical="center"/>
      <protection locked="0"/>
    </xf>
    <xf numFmtId="0" fontId="2" fillId="0" borderId="61" xfId="0" applyFont="1" applyBorder="1" applyAlignment="1">
      <alignment horizontal="left" vertical="center"/>
    </xf>
    <xf numFmtId="49" fontId="0" fillId="0" borderId="65" xfId="0" applyNumberFormat="1" applyBorder="1" applyAlignment="1" applyProtection="1">
      <alignment horizontal="left" vertical="center"/>
      <protection locked="0"/>
    </xf>
    <xf numFmtId="49" fontId="0" fillId="0" borderId="66" xfId="0" applyNumberForma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49" fontId="0" fillId="0" borderId="16" xfId="0" applyNumberFormat="1" applyBorder="1" applyAlignment="1" applyProtection="1">
      <alignment horizontal="left" vertical="center" wrapText="1"/>
      <protection locked="0"/>
    </xf>
    <xf numFmtId="49" fontId="0" fillId="0" borderId="61" xfId="0" applyNumberFormat="1" applyBorder="1" applyAlignment="1" applyProtection="1">
      <alignment horizontal="left" vertical="center" wrapText="1"/>
      <protection locked="0"/>
    </xf>
    <xf numFmtId="0" fontId="47" fillId="33" borderId="27" xfId="0" applyFont="1" applyFill="1" applyBorder="1" applyAlignment="1">
      <alignment horizontal="left" vertical="center"/>
    </xf>
    <xf numFmtId="0" fontId="48" fillId="0" borderId="61" xfId="0" applyFont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61" xfId="0" applyNumberFormat="1" applyFont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61" xfId="0" applyFont="1" applyFill="1" applyBorder="1" applyAlignment="1">
      <alignment horizontal="left" vertical="center"/>
    </xf>
    <xf numFmtId="0" fontId="6" fillId="33" borderId="62" xfId="0" applyFont="1" applyFill="1" applyBorder="1" applyAlignment="1">
      <alignment horizontal="left"/>
    </xf>
    <xf numFmtId="0" fontId="1" fillId="33" borderId="65" xfId="0" applyFont="1" applyFill="1" applyBorder="1" applyAlignment="1">
      <alignment horizontal="left"/>
    </xf>
    <xf numFmtId="0" fontId="1" fillId="33" borderId="64" xfId="0" applyFont="1" applyFill="1" applyBorder="1" applyAlignment="1">
      <alignment horizontal="left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67" xfId="0" applyNumberForma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0" fillId="0" borderId="61" xfId="0" applyNumberFormat="1" applyBorder="1" applyAlignment="1" applyProtection="1">
      <alignment horizontal="center" vertical="center"/>
      <protection locked="0"/>
    </xf>
    <xf numFmtId="49" fontId="2" fillId="0" borderId="65" xfId="0" applyNumberFormat="1" applyFont="1" applyBorder="1" applyAlignment="1" applyProtection="1">
      <alignment horizontal="left" vertical="center"/>
      <protection locked="0"/>
    </xf>
    <xf numFmtId="49" fontId="2" fillId="0" borderId="66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47</xdr:row>
      <xdr:rowOff>114300</xdr:rowOff>
    </xdr:from>
    <xdr:to>
      <xdr:col>7</xdr:col>
      <xdr:colOff>857250</xdr:colOff>
      <xdr:row>50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38725" y="8410575"/>
          <a:ext cx="29432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MY SIGNATURE, IN BLOCK 19, CERTIFIES THAT THIS TRAVEL REQUISITION REQUEST IS A TRUE STATEMENT.  THE EXPENSES CLAIMED WERE INCURRED BY ME ON OFFICIAL UNIVERSITY BUSINESS ON THE DATES SHOWN.  I HAVE ATTACHED ORIGINAL RECEIPTS AS REQUIRED BY U.C. POLICIES.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47</xdr:row>
      <xdr:rowOff>123825</xdr:rowOff>
    </xdr:from>
    <xdr:to>
      <xdr:col>7</xdr:col>
      <xdr:colOff>838200</xdr:colOff>
      <xdr:row>50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14900" y="8420100"/>
          <a:ext cx="2895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MY SIGNATURE, IN BLOCK 19, CERTIFIES THAT THIS TRAVEL REQUISITION REQUEST IS A TRUE STATEMENT.  THE EXPENSES CLAIMED WERE INCURRED BY ME ON OFFICIAL UNIVERSITY BUSINESS ON THE DATES SHOWN.  I HAVE ATTACHED ORIGINAL RECEIPTS AS REQUIRED BY U.C. POLICIES.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47</xdr:row>
      <xdr:rowOff>114300</xdr:rowOff>
    </xdr:from>
    <xdr:to>
      <xdr:col>7</xdr:col>
      <xdr:colOff>866775</xdr:colOff>
      <xdr:row>50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0" y="8410575"/>
          <a:ext cx="29432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MY SIGNATURE, IN BLOCK 19, CERTIFIES THAT THIS TRAVEL REQUISITION REQUEST IS A TRUE STATEMENT.  THE EXPENSES CLAIMED WERE INCURRED BY ME ON OFFICIAL UNIVERSITY BUSINESS ON THE DATES SHOWN.  I HAVE ATTACHED ORIGINAL RECEIPTS AS REQUIRED BY U.C. POLICIES.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H58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19.00390625" style="0" customWidth="1"/>
    <col min="2" max="2" width="13.8515625" style="0" customWidth="1"/>
    <col min="3" max="3" width="12.57421875" style="0" customWidth="1"/>
    <col min="4" max="4" width="13.00390625" style="0" customWidth="1"/>
    <col min="5" max="5" width="16.421875" style="0" customWidth="1"/>
    <col min="6" max="6" width="17.8515625" style="0" customWidth="1"/>
    <col min="7" max="7" width="14.140625" style="0" customWidth="1"/>
    <col min="8" max="8" width="13.28125" style="0" customWidth="1"/>
  </cols>
  <sheetData>
    <row r="1" spans="1:8" ht="15" customHeight="1" thickBot="1">
      <c r="A1" s="165" t="s">
        <v>107</v>
      </c>
      <c r="B1" s="165"/>
      <c r="C1" s="165"/>
      <c r="D1" s="165"/>
      <c r="E1" s="165"/>
      <c r="F1" s="165"/>
      <c r="G1" s="165"/>
      <c r="H1" s="165"/>
    </row>
    <row r="2" spans="1:8" ht="15" customHeight="1" thickBot="1" thickTop="1">
      <c r="A2" s="9" t="s">
        <v>30</v>
      </c>
      <c r="B2" s="8"/>
      <c r="C2" s="8"/>
      <c r="D2" s="8"/>
      <c r="E2" s="8"/>
      <c r="F2" s="8"/>
      <c r="G2" s="76" t="s">
        <v>62</v>
      </c>
      <c r="H2" s="66"/>
    </row>
    <row r="3" spans="1:8" ht="13.5" thickTop="1">
      <c r="A3" s="72" t="s">
        <v>71</v>
      </c>
      <c r="B3" s="160" t="s">
        <v>0</v>
      </c>
      <c r="C3" s="161"/>
      <c r="D3" s="142" t="s">
        <v>7</v>
      </c>
      <c r="E3" s="162"/>
      <c r="F3" s="72" t="s">
        <v>82</v>
      </c>
      <c r="G3" s="163" t="s">
        <v>0</v>
      </c>
      <c r="H3" s="164"/>
    </row>
    <row r="4" spans="1:8" ht="12.75">
      <c r="A4" s="77" t="s">
        <v>8</v>
      </c>
      <c r="B4" s="160"/>
      <c r="C4" s="161"/>
      <c r="D4" s="160"/>
      <c r="E4" s="161"/>
      <c r="F4" s="77" t="s">
        <v>10</v>
      </c>
      <c r="G4" s="166" t="s">
        <v>84</v>
      </c>
      <c r="H4" s="167"/>
    </row>
    <row r="5" spans="1:8" ht="12.75">
      <c r="A5" s="72" t="s">
        <v>72</v>
      </c>
      <c r="B5" s="160"/>
      <c r="C5" s="161"/>
      <c r="D5" s="160"/>
      <c r="E5" s="161"/>
      <c r="F5" s="72" t="s">
        <v>81</v>
      </c>
      <c r="G5" s="160"/>
      <c r="H5" s="161"/>
    </row>
    <row r="6" spans="1:8" ht="12.75">
      <c r="A6" s="72" t="s">
        <v>73</v>
      </c>
      <c r="B6" s="160"/>
      <c r="C6" s="161"/>
      <c r="D6" s="160"/>
      <c r="E6" s="161"/>
      <c r="F6" s="77" t="s">
        <v>11</v>
      </c>
      <c r="G6" s="160"/>
      <c r="H6" s="161"/>
    </row>
    <row r="7" spans="1:8" ht="12.75">
      <c r="A7" s="77" t="s">
        <v>9</v>
      </c>
      <c r="B7" s="160"/>
      <c r="C7" s="161"/>
      <c r="D7" s="160"/>
      <c r="E7" s="161"/>
      <c r="F7" s="77" t="s">
        <v>12</v>
      </c>
      <c r="G7" s="160"/>
      <c r="H7" s="161"/>
    </row>
    <row r="8" spans="1:8" ht="12.75">
      <c r="A8" s="72" t="s">
        <v>74</v>
      </c>
      <c r="B8" s="160"/>
      <c r="C8" s="161"/>
      <c r="D8" s="168" t="s">
        <v>79</v>
      </c>
      <c r="E8" s="169"/>
      <c r="F8" s="170" t="s">
        <v>0</v>
      </c>
      <c r="G8" s="171"/>
      <c r="H8" s="172"/>
    </row>
    <row r="9" spans="1:8" ht="23.25" customHeight="1">
      <c r="A9" s="72" t="s">
        <v>75</v>
      </c>
      <c r="B9" s="160"/>
      <c r="C9" s="161"/>
      <c r="D9" s="168" t="s">
        <v>80</v>
      </c>
      <c r="E9" s="169"/>
      <c r="F9" s="170" t="s">
        <v>0</v>
      </c>
      <c r="G9" s="171"/>
      <c r="H9" s="172"/>
    </row>
    <row r="10" spans="1:8" ht="23.25" customHeight="1">
      <c r="A10" s="72" t="s">
        <v>76</v>
      </c>
      <c r="B10" s="160"/>
      <c r="C10" s="161"/>
      <c r="D10" s="173" t="s">
        <v>106</v>
      </c>
      <c r="E10" s="174"/>
      <c r="F10" s="170" t="s">
        <v>0</v>
      </c>
      <c r="G10" s="171"/>
      <c r="H10" s="172"/>
    </row>
    <row r="11" spans="1:8" ht="23.25" customHeight="1">
      <c r="A11" s="73" t="s">
        <v>77</v>
      </c>
      <c r="B11" s="160"/>
      <c r="C11" s="161"/>
      <c r="D11" s="142" t="s">
        <v>13</v>
      </c>
      <c r="E11" s="162"/>
      <c r="F11" s="170" t="s">
        <v>0</v>
      </c>
      <c r="G11" s="171"/>
      <c r="H11" s="172"/>
    </row>
    <row r="12" spans="1:8" ht="23.25" customHeight="1">
      <c r="A12" s="72" t="s">
        <v>78</v>
      </c>
      <c r="B12" s="160"/>
      <c r="C12" s="161"/>
      <c r="D12" s="142" t="s">
        <v>14</v>
      </c>
      <c r="E12" s="162"/>
      <c r="F12" s="170" t="s">
        <v>0</v>
      </c>
      <c r="G12" s="171"/>
      <c r="H12" s="172"/>
    </row>
    <row r="13" spans="1:8" ht="12.75">
      <c r="A13" s="142" t="s">
        <v>15</v>
      </c>
      <c r="B13" s="143"/>
      <c r="C13" s="143"/>
      <c r="D13" s="143"/>
      <c r="E13" s="143"/>
      <c r="F13" s="143"/>
      <c r="G13" s="143"/>
      <c r="H13" s="144"/>
    </row>
    <row r="14" spans="1:8" ht="12.75">
      <c r="A14" s="74" t="s">
        <v>16</v>
      </c>
      <c r="B14" s="75" t="s">
        <v>18</v>
      </c>
      <c r="C14" s="95" t="s">
        <v>23</v>
      </c>
      <c r="D14" s="95" t="s">
        <v>1</v>
      </c>
      <c r="E14" s="95" t="s">
        <v>2</v>
      </c>
      <c r="F14" s="95" t="s">
        <v>3</v>
      </c>
      <c r="G14" s="95" t="s">
        <v>4</v>
      </c>
      <c r="H14" s="6" t="s">
        <v>17</v>
      </c>
    </row>
    <row r="15" spans="1:8" ht="12.75">
      <c r="A15" s="67"/>
      <c r="B15" s="67"/>
      <c r="C15" s="78"/>
      <c r="D15" s="78"/>
      <c r="E15" s="78"/>
      <c r="F15" s="78"/>
      <c r="G15" s="79"/>
      <c r="H15" s="80"/>
    </row>
    <row r="16" spans="1:8" ht="12.75">
      <c r="A16" s="67"/>
      <c r="B16" s="67"/>
      <c r="C16" s="67"/>
      <c r="D16" s="67"/>
      <c r="E16" s="67"/>
      <c r="F16" s="67"/>
      <c r="G16" s="68"/>
      <c r="H16" s="1"/>
    </row>
    <row r="17" spans="1:8" ht="12.75">
      <c r="A17" s="67"/>
      <c r="B17" s="67"/>
      <c r="C17" s="67"/>
      <c r="D17" s="67"/>
      <c r="E17" s="67"/>
      <c r="F17" s="67"/>
      <c r="G17" s="68"/>
      <c r="H17" s="1"/>
    </row>
    <row r="18" spans="1:8" ht="13.5" thickBot="1">
      <c r="A18" s="67"/>
      <c r="B18" s="67"/>
      <c r="C18" s="67"/>
      <c r="D18" s="67"/>
      <c r="E18" s="67"/>
      <c r="F18" s="69"/>
      <c r="G18" s="70"/>
      <c r="H18" s="19"/>
    </row>
    <row r="19" spans="1:8" ht="13.5" thickTop="1">
      <c r="A19" s="145" t="s">
        <v>19</v>
      </c>
      <c r="B19" s="146"/>
      <c r="C19" s="146"/>
      <c r="D19" s="146"/>
      <c r="E19" s="146"/>
      <c r="F19" s="147" t="s">
        <v>83</v>
      </c>
      <c r="G19" s="148"/>
      <c r="H19" s="149"/>
    </row>
    <row r="20" spans="1:8" ht="12.75">
      <c r="A20" s="35" t="s">
        <v>56</v>
      </c>
      <c r="B20" s="5"/>
      <c r="C20" s="5"/>
      <c r="D20" s="5"/>
      <c r="E20" s="5"/>
      <c r="F20" s="25" t="s">
        <v>67</v>
      </c>
      <c r="G20" s="24"/>
      <c r="H20" s="26"/>
    </row>
    <row r="21" spans="1:8" ht="12.75">
      <c r="A21" s="6" t="s">
        <v>20</v>
      </c>
      <c r="B21" s="81" t="s">
        <v>21</v>
      </c>
      <c r="C21" s="82" t="s">
        <v>50</v>
      </c>
      <c r="D21" s="81" t="s">
        <v>22</v>
      </c>
      <c r="E21" s="39" t="s">
        <v>29</v>
      </c>
      <c r="F21" s="92" t="s">
        <v>53</v>
      </c>
      <c r="G21" s="81" t="s">
        <v>5</v>
      </c>
      <c r="H21" s="91" t="s">
        <v>51</v>
      </c>
    </row>
    <row r="22" spans="1:8" ht="12.75">
      <c r="A22" s="85" t="s">
        <v>26</v>
      </c>
      <c r="B22" s="15"/>
      <c r="C22" s="16"/>
      <c r="D22" s="37"/>
      <c r="E22" s="36"/>
      <c r="F22" s="33"/>
      <c r="G22" s="14"/>
      <c r="H22" s="93" t="s">
        <v>39</v>
      </c>
    </row>
    <row r="23" spans="1:8" ht="12.75">
      <c r="A23" s="86" t="s">
        <v>27</v>
      </c>
      <c r="B23" s="4">
        <v>0.58</v>
      </c>
      <c r="C23" s="2"/>
      <c r="D23" s="38"/>
      <c r="E23" s="55"/>
      <c r="F23" s="33"/>
      <c r="G23" s="14"/>
      <c r="H23" s="93" t="s">
        <v>52</v>
      </c>
    </row>
    <row r="24" spans="1:8" ht="13.5" thickBot="1">
      <c r="A24" s="87" t="s">
        <v>28</v>
      </c>
      <c r="B24" s="20">
        <f>B22*B23</f>
        <v>0</v>
      </c>
      <c r="C24" s="20">
        <f>C22*C23</f>
        <v>0</v>
      </c>
      <c r="D24" s="20">
        <f>D22*D23</f>
        <v>0</v>
      </c>
      <c r="E24" s="40">
        <f>SUM(B24:D24)</f>
        <v>0</v>
      </c>
      <c r="F24" s="33"/>
      <c r="G24" s="14"/>
      <c r="H24" s="93" t="s">
        <v>44</v>
      </c>
    </row>
    <row r="25" spans="1:8" ht="12.75">
      <c r="A25" s="17" t="s">
        <v>24</v>
      </c>
      <c r="B25" s="83" t="s">
        <v>21</v>
      </c>
      <c r="C25" s="84" t="s">
        <v>50</v>
      </c>
      <c r="D25" s="83" t="s">
        <v>22</v>
      </c>
      <c r="E25" s="88" t="s">
        <v>29</v>
      </c>
      <c r="F25" s="33"/>
      <c r="G25" s="14"/>
      <c r="H25" s="93" t="s">
        <v>40</v>
      </c>
    </row>
    <row r="26" spans="1:8" ht="12.75">
      <c r="A26" s="85" t="s">
        <v>31</v>
      </c>
      <c r="B26" s="10"/>
      <c r="C26" s="10"/>
      <c r="D26" s="10"/>
      <c r="E26" s="18">
        <f>SUM(B26:D26)</f>
        <v>0</v>
      </c>
      <c r="F26" s="33"/>
      <c r="G26" s="14"/>
      <c r="H26" s="93" t="s">
        <v>6</v>
      </c>
    </row>
    <row r="27" spans="1:8" ht="13.5" thickBot="1">
      <c r="A27" s="87" t="s">
        <v>28</v>
      </c>
      <c r="B27" s="22">
        <f>(B26)</f>
        <v>0</v>
      </c>
      <c r="C27" s="22">
        <f>(C26)</f>
        <v>0</v>
      </c>
      <c r="D27" s="22">
        <f>(D26)</f>
        <v>0</v>
      </c>
      <c r="E27" s="23">
        <f>SUM(B27:D27)</f>
        <v>0</v>
      </c>
      <c r="F27" s="27"/>
      <c r="G27" s="53">
        <f>(SUM(G22:G26))</f>
        <v>0</v>
      </c>
      <c r="H27" s="54" t="s">
        <v>25</v>
      </c>
    </row>
    <row r="28" spans="1:8" ht="12.75">
      <c r="A28" s="17" t="s">
        <v>38</v>
      </c>
      <c r="B28" s="83" t="s">
        <v>21</v>
      </c>
      <c r="C28" s="84" t="s">
        <v>50</v>
      </c>
      <c r="D28" s="83" t="s">
        <v>22</v>
      </c>
      <c r="E28" s="83" t="s">
        <v>29</v>
      </c>
      <c r="F28" s="25" t="s">
        <v>54</v>
      </c>
      <c r="G28" s="24"/>
      <c r="H28" s="26"/>
    </row>
    <row r="29" spans="1:8" ht="12.75">
      <c r="A29" s="85" t="s">
        <v>32</v>
      </c>
      <c r="B29" s="12"/>
      <c r="C29" s="12"/>
      <c r="D29" s="12"/>
      <c r="E29" s="11">
        <f aca="true" t="shared" si="0" ref="E29:E34">SUM(B29:D29)</f>
        <v>0</v>
      </c>
      <c r="F29" s="92" t="s">
        <v>53</v>
      </c>
      <c r="G29" s="81" t="s">
        <v>5</v>
      </c>
      <c r="H29" s="91" t="s">
        <v>51</v>
      </c>
    </row>
    <row r="30" spans="1:8" ht="12.75">
      <c r="A30" s="85" t="s">
        <v>33</v>
      </c>
      <c r="B30" s="12"/>
      <c r="C30" s="14"/>
      <c r="D30" s="14"/>
      <c r="E30" s="11">
        <f t="shared" si="0"/>
        <v>0</v>
      </c>
      <c r="F30" s="32"/>
      <c r="G30" s="14"/>
      <c r="H30" s="93" t="s">
        <v>39</v>
      </c>
    </row>
    <row r="31" spans="1:8" ht="12.75">
      <c r="A31" s="85" t="s">
        <v>34</v>
      </c>
      <c r="B31" s="12"/>
      <c r="C31" s="14"/>
      <c r="D31" s="14"/>
      <c r="E31" s="11">
        <f t="shared" si="0"/>
        <v>0</v>
      </c>
      <c r="F31" s="32"/>
      <c r="G31" s="14"/>
      <c r="H31" s="93" t="s">
        <v>52</v>
      </c>
    </row>
    <row r="32" spans="1:8" ht="12.75">
      <c r="A32" s="85" t="s">
        <v>35</v>
      </c>
      <c r="B32" s="12"/>
      <c r="C32" s="14"/>
      <c r="D32" s="14"/>
      <c r="E32" s="11">
        <f t="shared" si="0"/>
        <v>0</v>
      </c>
      <c r="F32" s="32"/>
      <c r="G32" s="14"/>
      <c r="H32" s="93" t="s">
        <v>44</v>
      </c>
    </row>
    <row r="33" spans="1:8" ht="12.75">
      <c r="A33" s="85" t="s">
        <v>36</v>
      </c>
      <c r="B33" s="12"/>
      <c r="C33" s="14"/>
      <c r="D33" s="14"/>
      <c r="E33" s="11">
        <f t="shared" si="0"/>
        <v>0</v>
      </c>
      <c r="F33" s="32"/>
      <c r="G33" s="14"/>
      <c r="H33" s="93" t="s">
        <v>40</v>
      </c>
    </row>
    <row r="34" spans="1:8" ht="12.75">
      <c r="A34" s="85" t="s">
        <v>37</v>
      </c>
      <c r="B34" s="12"/>
      <c r="C34" s="14"/>
      <c r="D34" s="14"/>
      <c r="E34" s="11">
        <f t="shared" si="0"/>
        <v>0</v>
      </c>
      <c r="F34" s="32"/>
      <c r="G34" s="14"/>
      <c r="H34" s="93" t="s">
        <v>6</v>
      </c>
    </row>
    <row r="35" spans="1:8" ht="13.5" thickBot="1">
      <c r="A35" s="87" t="s">
        <v>28</v>
      </c>
      <c r="B35" s="21">
        <f>SUM(B29:B34)</f>
        <v>0</v>
      </c>
      <c r="C35" s="21">
        <f>SUM(C29:C34)</f>
        <v>0</v>
      </c>
      <c r="D35" s="21">
        <f>SUM(D29:D34)</f>
        <v>0</v>
      </c>
      <c r="E35" s="28">
        <f>SUM(E29:E34)</f>
        <v>0</v>
      </c>
      <c r="F35" s="27"/>
      <c r="G35" s="53">
        <f>(SUM(G30:G34))</f>
        <v>0</v>
      </c>
      <c r="H35" s="54" t="s">
        <v>25</v>
      </c>
    </row>
    <row r="36" spans="1:8" ht="12.75">
      <c r="A36" s="17" t="s">
        <v>39</v>
      </c>
      <c r="B36" s="83" t="s">
        <v>21</v>
      </c>
      <c r="C36" s="84" t="s">
        <v>50</v>
      </c>
      <c r="D36" s="83" t="s">
        <v>22</v>
      </c>
      <c r="E36" s="83" t="s">
        <v>29</v>
      </c>
      <c r="F36" s="25" t="s">
        <v>55</v>
      </c>
      <c r="G36" s="24"/>
      <c r="H36" s="26"/>
    </row>
    <row r="37" spans="1:8" ht="12.75">
      <c r="A37" s="85" t="s">
        <v>31</v>
      </c>
      <c r="B37" s="10"/>
      <c r="C37" s="10"/>
      <c r="D37" s="10"/>
      <c r="E37" s="13">
        <f>SUM(B37:D37)</f>
        <v>0</v>
      </c>
      <c r="F37" s="92" t="s">
        <v>53</v>
      </c>
      <c r="G37" s="81" t="s">
        <v>5</v>
      </c>
      <c r="H37" s="91" t="s">
        <v>51</v>
      </c>
    </row>
    <row r="38" spans="1:8" ht="13.5" thickBot="1">
      <c r="A38" s="89" t="s">
        <v>28</v>
      </c>
      <c r="B38" s="29">
        <f>B37</f>
        <v>0</v>
      </c>
      <c r="C38" s="29">
        <f>C37</f>
        <v>0</v>
      </c>
      <c r="D38" s="29">
        <f>D37</f>
        <v>0</v>
      </c>
      <c r="E38" s="13">
        <f>SUM(B38:D38)</f>
        <v>0</v>
      </c>
      <c r="F38" s="32"/>
      <c r="G38" s="14"/>
      <c r="H38" s="93" t="s">
        <v>39</v>
      </c>
    </row>
    <row r="39" spans="1:8" ht="12.75" customHeight="1" thickBot="1">
      <c r="A39" s="49" t="s">
        <v>42</v>
      </c>
      <c r="B39" s="50">
        <f>0+B24+B35+B38</f>
        <v>0</v>
      </c>
      <c r="C39" s="50">
        <f>0+C24+C35+C38</f>
        <v>0</v>
      </c>
      <c r="D39" s="50">
        <f>0+D24+D35+D38</f>
        <v>0</v>
      </c>
      <c r="E39" s="51">
        <f>SUM(E24+E27+E35+E38)</f>
        <v>0</v>
      </c>
      <c r="F39" s="32"/>
      <c r="G39" s="14"/>
      <c r="H39" s="93" t="s">
        <v>52</v>
      </c>
    </row>
    <row r="40" spans="1:8" ht="12.75">
      <c r="A40" s="34" t="s">
        <v>48</v>
      </c>
      <c r="F40" s="32"/>
      <c r="G40" s="14"/>
      <c r="H40" s="93" t="s">
        <v>44</v>
      </c>
    </row>
    <row r="41" spans="1:8" ht="12.75">
      <c r="A41" s="6" t="s">
        <v>40</v>
      </c>
      <c r="B41" s="81" t="s">
        <v>21</v>
      </c>
      <c r="C41" s="82" t="s">
        <v>50</v>
      </c>
      <c r="D41" s="81" t="s">
        <v>22</v>
      </c>
      <c r="E41" s="81" t="s">
        <v>29</v>
      </c>
      <c r="F41" s="32"/>
      <c r="G41" s="14"/>
      <c r="H41" s="93" t="s">
        <v>40</v>
      </c>
    </row>
    <row r="42" spans="1:8" ht="12.75">
      <c r="A42" s="85" t="s">
        <v>31</v>
      </c>
      <c r="B42" s="10"/>
      <c r="C42" s="10"/>
      <c r="D42" s="10"/>
      <c r="E42" s="13">
        <f>SUM(B42:D42)</f>
        <v>0</v>
      </c>
      <c r="F42" s="32"/>
      <c r="G42" s="14"/>
      <c r="H42" s="93" t="s">
        <v>6</v>
      </c>
    </row>
    <row r="43" spans="1:8" ht="13.5" thickBot="1">
      <c r="A43" s="87" t="s">
        <v>28</v>
      </c>
      <c r="B43" s="22">
        <f>B42</f>
        <v>0</v>
      </c>
      <c r="C43" s="22">
        <f>C42</f>
        <v>0</v>
      </c>
      <c r="D43" s="22">
        <f>D42</f>
        <v>0</v>
      </c>
      <c r="E43" s="28">
        <f>SUM(B43:D43)</f>
        <v>0</v>
      </c>
      <c r="F43" s="27"/>
      <c r="G43" s="53">
        <f>(SUM(G38:G42))</f>
        <v>0</v>
      </c>
      <c r="H43" s="54" t="s">
        <v>25</v>
      </c>
    </row>
    <row r="44" spans="1:8" ht="13.5" thickTop="1">
      <c r="A44" s="30" t="s">
        <v>70</v>
      </c>
      <c r="B44" s="83" t="s">
        <v>21</v>
      </c>
      <c r="C44" s="84" t="s">
        <v>50</v>
      </c>
      <c r="D44" s="83" t="s">
        <v>22</v>
      </c>
      <c r="E44" s="90" t="s">
        <v>29</v>
      </c>
      <c r="F44" s="71" t="s">
        <v>59</v>
      </c>
      <c r="G44" s="155"/>
      <c r="H44" s="156"/>
    </row>
    <row r="45" spans="1:8" ht="12.75">
      <c r="A45" s="85" t="s">
        <v>31</v>
      </c>
      <c r="B45" s="10"/>
      <c r="C45" s="10"/>
      <c r="D45" s="10"/>
      <c r="E45" s="18">
        <f>SUM(B45:D45)</f>
        <v>0</v>
      </c>
      <c r="F45" s="152"/>
      <c r="G45" s="153"/>
      <c r="H45" s="154"/>
    </row>
    <row r="46" spans="1:8" ht="13.5" thickBot="1">
      <c r="A46" s="87" t="s">
        <v>28</v>
      </c>
      <c r="B46" s="22">
        <f>B45</f>
        <v>0</v>
      </c>
      <c r="C46" s="22">
        <f>C45</f>
        <v>0</v>
      </c>
      <c r="D46" s="22">
        <f>D45</f>
        <v>0</v>
      </c>
      <c r="E46" s="23">
        <f>SUM(B46:D46)</f>
        <v>0</v>
      </c>
      <c r="F46" s="152"/>
      <c r="G46" s="153"/>
      <c r="H46" s="154"/>
    </row>
    <row r="47" spans="1:8" ht="12.75">
      <c r="A47" s="30" t="s">
        <v>41</v>
      </c>
      <c r="B47" s="83" t="s">
        <v>21</v>
      </c>
      <c r="C47" s="84" t="s">
        <v>50</v>
      </c>
      <c r="D47" s="83" t="s">
        <v>22</v>
      </c>
      <c r="E47" s="88" t="s">
        <v>29</v>
      </c>
      <c r="F47" s="152"/>
      <c r="G47" s="153"/>
      <c r="H47" s="154"/>
    </row>
    <row r="48" spans="1:8" ht="12.75">
      <c r="A48" s="85" t="s">
        <v>31</v>
      </c>
      <c r="B48" s="10"/>
      <c r="C48" s="10"/>
      <c r="D48" s="10"/>
      <c r="E48" s="18">
        <f>SUM(B48:D48)</f>
        <v>0</v>
      </c>
      <c r="F48" s="152"/>
      <c r="G48" s="153"/>
      <c r="H48" s="154"/>
    </row>
    <row r="49" spans="1:8" ht="13.5" thickBot="1">
      <c r="A49" s="89" t="s">
        <v>28</v>
      </c>
      <c r="B49" s="29">
        <f>B48</f>
        <v>0</v>
      </c>
      <c r="C49" s="29">
        <f>C48</f>
        <v>0</v>
      </c>
      <c r="D49" s="29">
        <f>D48</f>
        <v>0</v>
      </c>
      <c r="E49" s="18">
        <f>SUM(B49:D49)</f>
        <v>0</v>
      </c>
      <c r="F49" s="152"/>
      <c r="G49" s="153"/>
      <c r="H49" s="154"/>
    </row>
    <row r="50" spans="1:8" ht="12.75" customHeight="1" thickBot="1">
      <c r="A50" s="52" t="s">
        <v>43</v>
      </c>
      <c r="B50" s="50">
        <f>0+B43+B46+B49</f>
        <v>0</v>
      </c>
      <c r="C50" s="50">
        <f>0+C43+C46+C49</f>
        <v>0</v>
      </c>
      <c r="D50" s="50">
        <f>0+D43+D46+D49</f>
        <v>0</v>
      </c>
      <c r="E50" s="46">
        <f>0+E43+E46+E49</f>
        <v>0</v>
      </c>
      <c r="F50" s="152"/>
      <c r="G50" s="153"/>
      <c r="H50" s="154"/>
    </row>
    <row r="51" spans="1:8" ht="13.5" thickBot="1">
      <c r="A51" s="3" t="s">
        <v>47</v>
      </c>
      <c r="B51" s="31"/>
      <c r="C51" s="47"/>
      <c r="D51" s="47"/>
      <c r="E51" s="31"/>
      <c r="F51" s="157"/>
      <c r="G51" s="158"/>
      <c r="H51" s="159"/>
    </row>
    <row r="52" spans="1:8" ht="13.5" thickTop="1">
      <c r="A52" s="6" t="s">
        <v>6</v>
      </c>
      <c r="B52" s="7"/>
      <c r="C52" s="56"/>
      <c r="D52" s="61"/>
      <c r="E52" s="91" t="s">
        <v>29</v>
      </c>
      <c r="F52" s="42" t="s">
        <v>68</v>
      </c>
      <c r="G52" s="150" t="s">
        <v>63</v>
      </c>
      <c r="H52" s="151"/>
    </row>
    <row r="53" spans="1:8" ht="14.25" customHeight="1">
      <c r="A53" s="85" t="s">
        <v>45</v>
      </c>
      <c r="B53" s="10"/>
      <c r="C53" s="57"/>
      <c r="D53" s="62"/>
      <c r="E53" s="48">
        <f>B53</f>
        <v>0</v>
      </c>
      <c r="F53" s="41" t="s">
        <v>69</v>
      </c>
      <c r="G53" s="6" t="s">
        <v>58</v>
      </c>
      <c r="H53" s="43">
        <f>SUM(0+E39+E50+E56)</f>
        <v>0</v>
      </c>
    </row>
    <row r="54" spans="1:8" ht="14.25" customHeight="1">
      <c r="A54" s="85" t="s">
        <v>46</v>
      </c>
      <c r="B54" s="10"/>
      <c r="C54" s="57"/>
      <c r="D54" s="62"/>
      <c r="E54" s="48">
        <f>B54</f>
        <v>0</v>
      </c>
      <c r="F54" s="41" t="s">
        <v>66</v>
      </c>
      <c r="G54" s="6" t="s">
        <v>60</v>
      </c>
      <c r="H54" s="43">
        <f>G27</f>
        <v>0</v>
      </c>
    </row>
    <row r="55" spans="1:8" ht="14.25" customHeight="1" thickBot="1">
      <c r="A55" s="89" t="s">
        <v>28</v>
      </c>
      <c r="B55" s="29">
        <f>SUM(B53:B54)</f>
        <v>0</v>
      </c>
      <c r="C55" s="58">
        <f>IF(SUM(C53:C54)=0,"",SUM(C53:C54))</f>
      </c>
      <c r="D55" s="63">
        <f>IF(SUM(D53:D54)=0,"",SUM(D53:D54))</f>
      </c>
      <c r="E55" s="28">
        <f>SUM(E53:E54)</f>
        <v>0</v>
      </c>
      <c r="F55" s="41" t="s">
        <v>65</v>
      </c>
      <c r="G55" s="6" t="s">
        <v>61</v>
      </c>
      <c r="H55" s="43">
        <f>(0+G35+G43)</f>
        <v>0</v>
      </c>
    </row>
    <row r="56" spans="1:8" ht="16.5" customHeight="1" thickBot="1">
      <c r="A56" s="52" t="s">
        <v>49</v>
      </c>
      <c r="B56" s="50">
        <f>SUM(B53:B54)</f>
        <v>0</v>
      </c>
      <c r="C56" s="59"/>
      <c r="D56" s="64"/>
      <c r="E56" s="60">
        <f>E55</f>
        <v>0</v>
      </c>
      <c r="F56" s="44" t="s">
        <v>64</v>
      </c>
      <c r="G56" s="65" t="s">
        <v>57</v>
      </c>
      <c r="H56" s="45">
        <f>0+H53-H54-H55</f>
        <v>0</v>
      </c>
    </row>
    <row r="57" ht="12.75">
      <c r="A57" s="94" t="s">
        <v>85</v>
      </c>
    </row>
    <row r="58" ht="12.75" customHeight="1">
      <c r="A58" s="141"/>
    </row>
  </sheetData>
  <sheetProtection selectLockedCells="1"/>
  <mergeCells count="43">
    <mergeCell ref="B12:C12"/>
    <mergeCell ref="D12:E12"/>
    <mergeCell ref="F12:H12"/>
    <mergeCell ref="B10:C10"/>
    <mergeCell ref="D10:E10"/>
    <mergeCell ref="F10:H10"/>
    <mergeCell ref="B11:C11"/>
    <mergeCell ref="D11:E11"/>
    <mergeCell ref="F11:H11"/>
    <mergeCell ref="B8:C8"/>
    <mergeCell ref="D8:E8"/>
    <mergeCell ref="F8:H8"/>
    <mergeCell ref="B9:C9"/>
    <mergeCell ref="D9:E9"/>
    <mergeCell ref="F9:H9"/>
    <mergeCell ref="G6:H6"/>
    <mergeCell ref="B7:C7"/>
    <mergeCell ref="D7:E7"/>
    <mergeCell ref="G7:H7"/>
    <mergeCell ref="A1:H1"/>
    <mergeCell ref="B4:C4"/>
    <mergeCell ref="D4:E4"/>
    <mergeCell ref="G4:H4"/>
    <mergeCell ref="F51:H51"/>
    <mergeCell ref="F50:H50"/>
    <mergeCell ref="B3:C3"/>
    <mergeCell ref="D3:E3"/>
    <mergeCell ref="G3:H3"/>
    <mergeCell ref="B5:C5"/>
    <mergeCell ref="D5:E5"/>
    <mergeCell ref="G5:H5"/>
    <mergeCell ref="B6:C6"/>
    <mergeCell ref="D6:E6"/>
    <mergeCell ref="A13:H13"/>
    <mergeCell ref="A19:E19"/>
    <mergeCell ref="F19:H19"/>
    <mergeCell ref="G52:H52"/>
    <mergeCell ref="F45:H45"/>
    <mergeCell ref="F46:H46"/>
    <mergeCell ref="G44:H44"/>
    <mergeCell ref="F47:H47"/>
    <mergeCell ref="F48:H48"/>
    <mergeCell ref="F49:H49"/>
  </mergeCells>
  <printOptions horizontalCentered="1" verticalCentered="1"/>
  <pageMargins left="0" right="0" top="0" bottom="0" header="0.5" footer="0.5"/>
  <pageSetup fitToHeight="5" fitToWidth="1" horizontalDpi="600" verticalDpi="600" orientation="portrait" scale="88" r:id="rId2"/>
  <headerFooter alignWithMargins="0">
    <oddFooter>&amp;R&amp;"Small Fonts,Regular"&amp;4ECE FORM 1000(A) 
REV. A 07/14</oddFooter>
  </headerFooter>
  <ignoredErrors>
    <ignoredError sqref="E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5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9.00390625" style="0" customWidth="1"/>
    <col min="2" max="2" width="12.7109375" style="0" customWidth="1"/>
    <col min="3" max="3" width="11.8515625" style="0" customWidth="1"/>
    <col min="4" max="4" width="13.00390625" style="0" customWidth="1"/>
    <col min="5" max="5" width="16.421875" style="0" customWidth="1"/>
    <col min="6" max="6" width="17.8515625" style="0" customWidth="1"/>
    <col min="7" max="7" width="13.7109375" style="0" customWidth="1"/>
    <col min="8" max="8" width="13.28125" style="0" customWidth="1"/>
  </cols>
  <sheetData>
    <row r="1" spans="1:8" ht="15" customHeight="1" thickBot="1">
      <c r="A1" s="165" t="str">
        <f>'EE TRR AUTOMATED FORM '!A1:H1</f>
        <v>DEPARTMENT OF ELECTRICAL &amp; COMPUTER ENGINEERING</v>
      </c>
      <c r="B1" s="165"/>
      <c r="C1" s="165"/>
      <c r="D1" s="165"/>
      <c r="E1" s="165"/>
      <c r="F1" s="165"/>
      <c r="G1" s="165"/>
      <c r="H1" s="165"/>
    </row>
    <row r="2" spans="1:8" ht="15" customHeight="1" thickBot="1" thickTop="1">
      <c r="A2" s="9" t="s">
        <v>30</v>
      </c>
      <c r="B2" s="8"/>
      <c r="C2" s="8"/>
      <c r="D2" s="8"/>
      <c r="E2" s="8"/>
      <c r="F2" s="8"/>
      <c r="G2" s="76" t="s">
        <v>62</v>
      </c>
      <c r="H2" s="66"/>
    </row>
    <row r="3" spans="1:8" ht="13.5" thickTop="1">
      <c r="A3" s="74" t="s">
        <v>86</v>
      </c>
      <c r="B3" s="160" t="s">
        <v>0</v>
      </c>
      <c r="C3" s="161"/>
      <c r="D3" s="142" t="s">
        <v>7</v>
      </c>
      <c r="E3" s="162"/>
      <c r="F3" s="74" t="s">
        <v>87</v>
      </c>
      <c r="G3" s="184" t="s">
        <v>0</v>
      </c>
      <c r="H3" s="185"/>
    </row>
    <row r="4" spans="1:8" ht="12.75">
      <c r="A4" s="77" t="s">
        <v>8</v>
      </c>
      <c r="B4" s="160"/>
      <c r="C4" s="161"/>
      <c r="D4" s="160"/>
      <c r="E4" s="161"/>
      <c r="F4" s="77" t="s">
        <v>10</v>
      </c>
      <c r="G4" s="176" t="s">
        <v>88</v>
      </c>
      <c r="H4" s="177"/>
    </row>
    <row r="5" spans="1:8" ht="12.75">
      <c r="A5" s="74" t="s">
        <v>89</v>
      </c>
      <c r="B5" s="160"/>
      <c r="C5" s="161"/>
      <c r="D5" s="160"/>
      <c r="E5" s="161"/>
      <c r="F5" s="74" t="s">
        <v>90</v>
      </c>
      <c r="G5" s="160"/>
      <c r="H5" s="161"/>
    </row>
    <row r="6" spans="1:8" ht="12.75">
      <c r="A6" s="74" t="s">
        <v>91</v>
      </c>
      <c r="B6" s="160"/>
      <c r="C6" s="161"/>
      <c r="D6" s="160"/>
      <c r="E6" s="161"/>
      <c r="F6" s="77" t="s">
        <v>11</v>
      </c>
      <c r="G6" s="160"/>
      <c r="H6" s="161"/>
    </row>
    <row r="7" spans="1:8" ht="12.75">
      <c r="A7" s="77" t="s">
        <v>9</v>
      </c>
      <c r="B7" s="160"/>
      <c r="C7" s="161"/>
      <c r="D7" s="160"/>
      <c r="E7" s="161"/>
      <c r="F7" s="77" t="s">
        <v>12</v>
      </c>
      <c r="G7" s="160"/>
      <c r="H7" s="161"/>
    </row>
    <row r="8" spans="1:8" ht="12.75">
      <c r="A8" s="74" t="s">
        <v>92</v>
      </c>
      <c r="B8" s="160"/>
      <c r="C8" s="161"/>
      <c r="D8" s="175" t="s">
        <v>93</v>
      </c>
      <c r="E8" s="169"/>
      <c r="F8" s="170" t="s">
        <v>0</v>
      </c>
      <c r="G8" s="171"/>
      <c r="H8" s="172"/>
    </row>
    <row r="9" spans="1:8" ht="23.25" customHeight="1">
      <c r="A9" s="74" t="s">
        <v>94</v>
      </c>
      <c r="B9" s="160"/>
      <c r="C9" s="161"/>
      <c r="D9" s="175" t="s">
        <v>95</v>
      </c>
      <c r="E9" s="169"/>
      <c r="F9" s="170" t="s">
        <v>0</v>
      </c>
      <c r="G9" s="171"/>
      <c r="H9" s="172"/>
    </row>
    <row r="10" spans="1:8" ht="23.25" customHeight="1">
      <c r="A10" s="74" t="s">
        <v>96</v>
      </c>
      <c r="B10" s="160"/>
      <c r="C10" s="161"/>
      <c r="D10" s="173" t="s">
        <v>106</v>
      </c>
      <c r="E10" s="174"/>
      <c r="F10" s="170" t="s">
        <v>0</v>
      </c>
      <c r="G10" s="171"/>
      <c r="H10" s="172"/>
    </row>
    <row r="11" spans="1:8" ht="23.25" customHeight="1">
      <c r="A11" s="96" t="s">
        <v>97</v>
      </c>
      <c r="B11" s="160"/>
      <c r="C11" s="161"/>
      <c r="D11" s="142" t="s">
        <v>13</v>
      </c>
      <c r="E11" s="162"/>
      <c r="F11" s="170" t="s">
        <v>0</v>
      </c>
      <c r="G11" s="171"/>
      <c r="H11" s="172"/>
    </row>
    <row r="12" spans="1:8" ht="23.25" customHeight="1">
      <c r="A12" s="74" t="s">
        <v>98</v>
      </c>
      <c r="B12" s="160"/>
      <c r="C12" s="161"/>
      <c r="D12" s="142" t="s">
        <v>14</v>
      </c>
      <c r="E12" s="162"/>
      <c r="F12" s="170" t="s">
        <v>0</v>
      </c>
      <c r="G12" s="171"/>
      <c r="H12" s="172"/>
    </row>
    <row r="13" spans="1:8" ht="12.75">
      <c r="A13" s="178" t="s">
        <v>99</v>
      </c>
      <c r="B13" s="179"/>
      <c r="C13" s="179"/>
      <c r="D13" s="179"/>
      <c r="E13" s="179"/>
      <c r="F13" s="179"/>
      <c r="G13" s="179"/>
      <c r="H13" s="180"/>
    </row>
    <row r="14" spans="1:8" ht="12.75">
      <c r="A14" s="74" t="s">
        <v>16</v>
      </c>
      <c r="B14" s="75" t="s">
        <v>18</v>
      </c>
      <c r="C14" s="97" t="s">
        <v>23</v>
      </c>
      <c r="D14" s="97" t="s">
        <v>1</v>
      </c>
      <c r="E14" s="97" t="s">
        <v>2</v>
      </c>
      <c r="F14" s="97" t="s">
        <v>3</v>
      </c>
      <c r="G14" s="95" t="s">
        <v>4</v>
      </c>
      <c r="H14" s="95" t="s">
        <v>17</v>
      </c>
    </row>
    <row r="15" spans="1:8" ht="12.75">
      <c r="A15" s="67"/>
      <c r="B15" s="67"/>
      <c r="C15" s="67"/>
      <c r="D15" s="67"/>
      <c r="E15" s="67"/>
      <c r="F15" s="67"/>
      <c r="G15" s="68"/>
      <c r="H15" s="1"/>
    </row>
    <row r="16" spans="1:8" ht="12.75">
      <c r="A16" s="67"/>
      <c r="B16" s="67"/>
      <c r="C16" s="67"/>
      <c r="D16" s="67"/>
      <c r="E16" s="67"/>
      <c r="F16" s="67"/>
      <c r="G16" s="68"/>
      <c r="H16" s="1"/>
    </row>
    <row r="17" spans="1:8" ht="12.75">
      <c r="A17" s="67"/>
      <c r="B17" s="67"/>
      <c r="C17" s="67"/>
      <c r="D17" s="67"/>
      <c r="E17" s="67"/>
      <c r="F17" s="67"/>
      <c r="G17" s="68"/>
      <c r="H17" s="1"/>
    </row>
    <row r="18" spans="1:8" ht="13.5" thickBot="1">
      <c r="A18" s="67"/>
      <c r="B18" s="67"/>
      <c r="C18" s="67"/>
      <c r="D18" s="67"/>
      <c r="E18" s="67"/>
      <c r="F18" s="69"/>
      <c r="G18" s="70"/>
      <c r="H18" s="19"/>
    </row>
    <row r="19" spans="1:8" ht="13.5" thickTop="1">
      <c r="A19" s="145" t="s">
        <v>19</v>
      </c>
      <c r="B19" s="146"/>
      <c r="C19" s="146"/>
      <c r="D19" s="146"/>
      <c r="E19" s="146"/>
      <c r="F19" s="181" t="s">
        <v>100</v>
      </c>
      <c r="G19" s="148"/>
      <c r="H19" s="149"/>
    </row>
    <row r="20" spans="1:8" ht="12.75">
      <c r="A20" s="35" t="s">
        <v>56</v>
      </c>
      <c r="B20" s="5"/>
      <c r="C20" s="5"/>
      <c r="D20" s="5"/>
      <c r="E20" s="5"/>
      <c r="F20" s="134" t="s">
        <v>67</v>
      </c>
      <c r="G20" s="135"/>
      <c r="H20" s="136"/>
    </row>
    <row r="21" spans="1:8" ht="12.75">
      <c r="A21" s="6" t="s">
        <v>20</v>
      </c>
      <c r="B21" s="81" t="s">
        <v>21</v>
      </c>
      <c r="C21" s="82" t="s">
        <v>50</v>
      </c>
      <c r="D21" s="81" t="s">
        <v>22</v>
      </c>
      <c r="E21" s="98" t="s">
        <v>29</v>
      </c>
      <c r="F21" s="92" t="s">
        <v>53</v>
      </c>
      <c r="G21" s="81" t="s">
        <v>5</v>
      </c>
      <c r="H21" s="91" t="s">
        <v>51</v>
      </c>
    </row>
    <row r="22" spans="1:8" ht="12.75">
      <c r="A22" s="85" t="s">
        <v>26</v>
      </c>
      <c r="B22" s="15"/>
      <c r="C22" s="16"/>
      <c r="D22" s="15"/>
      <c r="E22" s="36"/>
      <c r="F22" s="137"/>
      <c r="G22" s="138"/>
      <c r="H22" s="93" t="s">
        <v>39</v>
      </c>
    </row>
    <row r="23" spans="1:8" ht="12.75">
      <c r="A23" s="86" t="s">
        <v>27</v>
      </c>
      <c r="B23" s="4">
        <v>0.58</v>
      </c>
      <c r="C23" s="2"/>
      <c r="D23" s="99"/>
      <c r="E23" s="100"/>
      <c r="F23" s="137"/>
      <c r="G23" s="138"/>
      <c r="H23" s="93" t="s">
        <v>52</v>
      </c>
    </row>
    <row r="24" spans="1:8" ht="13.5" thickBot="1">
      <c r="A24" s="87" t="s">
        <v>28</v>
      </c>
      <c r="B24" s="20">
        <f>IF(B22*B23=0,"",B22*B23)</f>
      </c>
      <c r="C24" s="20">
        <f>IF(C22*C23=0,"",C22*C23)</f>
      </c>
      <c r="D24" s="20">
        <f>IF(D22*D23=0,"",D22*D23)</f>
      </c>
      <c r="E24" s="40">
        <f>IF(SUM(B24:D24)=0,"",SUM(B24:D24))</f>
      </c>
      <c r="F24" s="139"/>
      <c r="G24" s="138"/>
      <c r="H24" s="93" t="s">
        <v>44</v>
      </c>
    </row>
    <row r="25" spans="1:8" ht="12.75">
      <c r="A25" s="17" t="s">
        <v>24</v>
      </c>
      <c r="B25" s="83" t="s">
        <v>21</v>
      </c>
      <c r="C25" s="84" t="s">
        <v>50</v>
      </c>
      <c r="D25" s="83" t="s">
        <v>22</v>
      </c>
      <c r="E25" s="88" t="s">
        <v>29</v>
      </c>
      <c r="F25" s="139"/>
      <c r="G25" s="138"/>
      <c r="H25" s="93" t="s">
        <v>40</v>
      </c>
    </row>
    <row r="26" spans="1:8" ht="12.75">
      <c r="A26" s="85" t="s">
        <v>31</v>
      </c>
      <c r="B26" s="10"/>
      <c r="C26" s="10"/>
      <c r="D26" s="10"/>
      <c r="E26" s="18">
        <f>IF(SUM(B26:D26)=0,"",SUM(B26:D26))</f>
      </c>
      <c r="F26" s="139"/>
      <c r="G26" s="138"/>
      <c r="H26" s="93" t="s">
        <v>6</v>
      </c>
    </row>
    <row r="27" spans="1:8" ht="13.5" thickBot="1">
      <c r="A27" s="87" t="s">
        <v>28</v>
      </c>
      <c r="B27" s="22">
        <f>IF(B26=0,"",B26)</f>
      </c>
      <c r="C27" s="22">
        <f>IF(C26=0,"",C26)</f>
      </c>
      <c r="D27" s="22">
        <f>IF(D26=0,"",D26)</f>
      </c>
      <c r="E27" s="23">
        <f>IF(SUM(B27:D27)=0,"",SUM(B27:D27))</f>
      </c>
      <c r="F27" s="27"/>
      <c r="G27" s="53">
        <f>IF(SUM(G22:G26)=0,"",(SUM(G22:G26)))</f>
      </c>
      <c r="H27" s="54" t="s">
        <v>25</v>
      </c>
    </row>
    <row r="28" spans="1:8" ht="12.75">
      <c r="A28" s="17" t="s">
        <v>38</v>
      </c>
      <c r="B28" s="83" t="s">
        <v>21</v>
      </c>
      <c r="C28" s="84" t="s">
        <v>50</v>
      </c>
      <c r="D28" s="83" t="s">
        <v>22</v>
      </c>
      <c r="E28" s="83" t="s">
        <v>29</v>
      </c>
      <c r="F28" s="134" t="s">
        <v>54</v>
      </c>
      <c r="G28" s="135"/>
      <c r="H28" s="136"/>
    </row>
    <row r="29" spans="1:8" ht="12.75">
      <c r="A29" s="85" t="s">
        <v>32</v>
      </c>
      <c r="B29" s="12"/>
      <c r="C29" s="12"/>
      <c r="D29" s="12"/>
      <c r="E29" s="11">
        <f aca="true" t="shared" si="0" ref="E29:E35">IF(SUM(B29:D29)=0,"",SUM(B29:D29))</f>
      </c>
      <c r="F29" s="92" t="s">
        <v>53</v>
      </c>
      <c r="G29" s="81" t="s">
        <v>5</v>
      </c>
      <c r="H29" s="91" t="s">
        <v>51</v>
      </c>
    </row>
    <row r="30" spans="1:8" ht="12.75">
      <c r="A30" s="85" t="s">
        <v>33</v>
      </c>
      <c r="B30" s="14"/>
      <c r="C30" s="14"/>
      <c r="D30" s="14"/>
      <c r="E30" s="11">
        <f t="shared" si="0"/>
      </c>
      <c r="F30" s="140"/>
      <c r="G30" s="138"/>
      <c r="H30" s="93" t="s">
        <v>39</v>
      </c>
    </row>
    <row r="31" spans="1:8" ht="12.75">
      <c r="A31" s="85" t="s">
        <v>34</v>
      </c>
      <c r="B31" s="14"/>
      <c r="C31" s="14"/>
      <c r="D31" s="14"/>
      <c r="E31" s="11">
        <f t="shared" si="0"/>
      </c>
      <c r="F31" s="140"/>
      <c r="G31" s="138"/>
      <c r="H31" s="93" t="s">
        <v>52</v>
      </c>
    </row>
    <row r="32" spans="1:8" ht="12.75">
      <c r="A32" s="85" t="s">
        <v>35</v>
      </c>
      <c r="B32" s="14"/>
      <c r="C32" s="14"/>
      <c r="D32" s="14"/>
      <c r="E32" s="11">
        <f t="shared" si="0"/>
      </c>
      <c r="F32" s="140"/>
      <c r="G32" s="138"/>
      <c r="H32" s="93" t="s">
        <v>44</v>
      </c>
    </row>
    <row r="33" spans="1:8" ht="12.75">
      <c r="A33" s="85" t="s">
        <v>36</v>
      </c>
      <c r="B33" s="14"/>
      <c r="C33" s="14"/>
      <c r="D33" s="14"/>
      <c r="E33" s="11">
        <f t="shared" si="0"/>
      </c>
      <c r="F33" s="140"/>
      <c r="G33" s="138"/>
      <c r="H33" s="93" t="s">
        <v>40</v>
      </c>
    </row>
    <row r="34" spans="1:8" ht="12.75">
      <c r="A34" s="85" t="s">
        <v>37</v>
      </c>
      <c r="B34" s="14"/>
      <c r="C34" s="14"/>
      <c r="D34" s="14"/>
      <c r="E34" s="11">
        <f t="shared" si="0"/>
      </c>
      <c r="F34" s="140"/>
      <c r="G34" s="138"/>
      <c r="H34" s="93" t="s">
        <v>6</v>
      </c>
    </row>
    <row r="35" spans="1:8" ht="13.5" thickBot="1">
      <c r="A35" s="87" t="s">
        <v>28</v>
      </c>
      <c r="B35" s="21">
        <f>IF(SUM(B29:B34)=0,"",SUM(B29:B34))</f>
      </c>
      <c r="C35" s="21">
        <f>IF(SUM(C29:C34)=0,"",SUM(C29:C34))</f>
      </c>
      <c r="D35" s="21">
        <f>IF(SUM(D29:D34)=0,"",SUM(D29:D34))</f>
      </c>
      <c r="E35" s="28">
        <f t="shared" si="0"/>
      </c>
      <c r="F35" s="27"/>
      <c r="G35" s="53">
        <f>IF(SUM(G30:G34)=0,"",(SUM(G30:G34)))</f>
      </c>
      <c r="H35" s="54" t="s">
        <v>25</v>
      </c>
    </row>
    <row r="36" spans="1:8" ht="12.75">
      <c r="A36" s="17" t="s">
        <v>39</v>
      </c>
      <c r="B36" s="83" t="s">
        <v>21</v>
      </c>
      <c r="C36" s="84" t="s">
        <v>50</v>
      </c>
      <c r="D36" s="83" t="s">
        <v>22</v>
      </c>
      <c r="E36" s="83" t="s">
        <v>29</v>
      </c>
      <c r="F36" s="134" t="s">
        <v>55</v>
      </c>
      <c r="G36" s="135"/>
      <c r="H36" s="136"/>
    </row>
    <row r="37" spans="1:8" ht="12.75">
      <c r="A37" s="85" t="s">
        <v>31</v>
      </c>
      <c r="B37" s="10"/>
      <c r="C37" s="10"/>
      <c r="D37" s="10"/>
      <c r="E37" s="13">
        <f>IF(SUM(B37:D37)=0,"",SUM(B37:D37))</f>
      </c>
      <c r="F37" s="92" t="s">
        <v>53</v>
      </c>
      <c r="G37" s="81" t="s">
        <v>5</v>
      </c>
      <c r="H37" s="91" t="s">
        <v>51</v>
      </c>
    </row>
    <row r="38" spans="1:8" ht="13.5" thickBot="1">
      <c r="A38" s="89" t="s">
        <v>28</v>
      </c>
      <c r="B38" s="29">
        <f>IF(B37=0,"",B37)</f>
      </c>
      <c r="C38" s="29">
        <f>IF(C37=0,"",C37)</f>
      </c>
      <c r="D38" s="29">
        <f>IF(D37=0,"",D37)</f>
      </c>
      <c r="E38" s="13">
        <f>IF(SUM(B38:D38)=0,"",SUM(B38:D38))</f>
      </c>
      <c r="F38" s="140"/>
      <c r="G38" s="138"/>
      <c r="H38" s="93" t="s">
        <v>39</v>
      </c>
    </row>
    <row r="39" spans="1:8" ht="12.75" customHeight="1" thickBot="1">
      <c r="A39" s="49" t="s">
        <v>42</v>
      </c>
      <c r="B39" s="50"/>
      <c r="C39" s="50"/>
      <c r="D39" s="50"/>
      <c r="E39" s="51">
        <f>E24</f>
      </c>
      <c r="F39" s="140"/>
      <c r="G39" s="138"/>
      <c r="H39" s="93" t="s">
        <v>52</v>
      </c>
    </row>
    <row r="40" spans="1:8" ht="12.75">
      <c r="A40" s="34" t="s">
        <v>48</v>
      </c>
      <c r="F40" s="140"/>
      <c r="G40" s="138"/>
      <c r="H40" s="93" t="s">
        <v>44</v>
      </c>
    </row>
    <row r="41" spans="1:8" ht="12.75">
      <c r="A41" s="6" t="s">
        <v>40</v>
      </c>
      <c r="B41" s="81" t="s">
        <v>21</v>
      </c>
      <c r="C41" s="82" t="s">
        <v>50</v>
      </c>
      <c r="D41" s="81" t="s">
        <v>22</v>
      </c>
      <c r="E41" s="81" t="s">
        <v>29</v>
      </c>
      <c r="F41" s="140"/>
      <c r="G41" s="138"/>
      <c r="H41" s="93" t="s">
        <v>40</v>
      </c>
    </row>
    <row r="42" spans="1:8" ht="12.75">
      <c r="A42" s="101" t="s">
        <v>31</v>
      </c>
      <c r="B42" s="10"/>
      <c r="C42" s="10"/>
      <c r="D42" s="10"/>
      <c r="E42" s="13">
        <f>IF(SUM(B42:D42)=0,"",SUM(B42:D42))</f>
      </c>
      <c r="F42" s="140"/>
      <c r="G42" s="138"/>
      <c r="H42" s="93" t="s">
        <v>6</v>
      </c>
    </row>
    <row r="43" spans="1:8" ht="13.5" thickBot="1">
      <c r="A43" s="102" t="s">
        <v>28</v>
      </c>
      <c r="B43" s="22">
        <f>IF(B42=0,"",B42)</f>
      </c>
      <c r="C43" s="22">
        <f>IF(C42=0,"",C42)</f>
      </c>
      <c r="D43" s="22">
        <f>IF(D42=0,"",D42)</f>
      </c>
      <c r="E43" s="28">
        <f>IF(SUM(B43:D43)=0,"",SUM(B43:D43))</f>
      </c>
      <c r="F43" s="27"/>
      <c r="G43" s="53">
        <f>IF(SUM(G38:G42)=0,"",(SUM(G38:G42)))</f>
      </c>
      <c r="H43" s="54" t="s">
        <v>25</v>
      </c>
    </row>
    <row r="44" spans="1:8" ht="13.5" thickTop="1">
      <c r="A44" s="30" t="s">
        <v>101</v>
      </c>
      <c r="B44" s="83" t="s">
        <v>21</v>
      </c>
      <c r="C44" s="84" t="s">
        <v>50</v>
      </c>
      <c r="D44" s="83" t="s">
        <v>22</v>
      </c>
      <c r="E44" s="90" t="s">
        <v>29</v>
      </c>
      <c r="F44" s="71" t="s">
        <v>59</v>
      </c>
      <c r="G44" s="103"/>
      <c r="H44" s="104"/>
    </row>
    <row r="45" spans="1:8" ht="12.75">
      <c r="A45" s="101" t="s">
        <v>31</v>
      </c>
      <c r="B45" s="10"/>
      <c r="C45" s="10"/>
      <c r="D45" s="10"/>
      <c r="E45" s="18">
        <f>IF(SUM(B45:D45)=0,"",SUM(B45:D45))</f>
      </c>
      <c r="F45" s="105"/>
      <c r="G45" s="106"/>
      <c r="H45" s="107"/>
    </row>
    <row r="46" spans="1:8" ht="13.5" thickBot="1">
      <c r="A46" s="102" t="s">
        <v>28</v>
      </c>
      <c r="B46" s="22">
        <f>IF(B45=0,"",B45)</f>
      </c>
      <c r="C46" s="22">
        <f>IF(C45=0,"",C45)</f>
      </c>
      <c r="D46" s="22">
        <f>IF(D45=0,"",D45)</f>
      </c>
      <c r="E46" s="23">
        <f>IF(SUM(B46:D46)=0,"",SUM(B46:D46))</f>
      </c>
      <c r="F46" s="105"/>
      <c r="G46" s="106"/>
      <c r="H46" s="107"/>
    </row>
    <row r="47" spans="1:8" ht="12.75">
      <c r="A47" s="30" t="s">
        <v>41</v>
      </c>
      <c r="B47" s="83" t="s">
        <v>21</v>
      </c>
      <c r="C47" s="84" t="s">
        <v>50</v>
      </c>
      <c r="D47" s="83" t="s">
        <v>22</v>
      </c>
      <c r="E47" s="88" t="s">
        <v>29</v>
      </c>
      <c r="F47" s="105"/>
      <c r="G47" s="106"/>
      <c r="H47" s="107"/>
    </row>
    <row r="48" spans="1:8" ht="12.75">
      <c r="A48" s="101" t="s">
        <v>31</v>
      </c>
      <c r="B48" s="108"/>
      <c r="C48" s="108"/>
      <c r="D48" s="108"/>
      <c r="E48" s="109">
        <f>IF(SUM(B48:D48)=0,"",SUM(B48:D48))</f>
      </c>
      <c r="F48" s="105"/>
      <c r="G48" s="106"/>
      <c r="H48" s="107"/>
    </row>
    <row r="49" spans="1:8" ht="13.5" thickBot="1">
      <c r="A49" s="110" t="s">
        <v>28</v>
      </c>
      <c r="B49" s="29">
        <f>IF(B48=0,"",B48)</f>
      </c>
      <c r="C49" s="29">
        <f>IF(C48=0,"",C48)</f>
      </c>
      <c r="D49" s="29">
        <f>IF(D48=0,"",D48)</f>
      </c>
      <c r="E49" s="18">
        <f>IF(SUM(B49:D49)=0,"",SUM(B49:D49))</f>
      </c>
      <c r="F49" s="105"/>
      <c r="G49" s="106"/>
      <c r="H49" s="107"/>
    </row>
    <row r="50" spans="1:8" ht="12.75" customHeight="1">
      <c r="A50" s="111" t="s">
        <v>43</v>
      </c>
      <c r="B50" s="112"/>
      <c r="C50" s="112"/>
      <c r="D50" s="112"/>
      <c r="E50" s="113"/>
      <c r="F50" s="105"/>
      <c r="G50" s="106"/>
      <c r="H50" s="107"/>
    </row>
    <row r="51" spans="1:8" ht="13.5" thickBot="1">
      <c r="A51" s="114" t="s">
        <v>47</v>
      </c>
      <c r="B51" s="115"/>
      <c r="C51" s="115"/>
      <c r="D51" s="115"/>
      <c r="E51" s="115"/>
      <c r="F51" s="116"/>
      <c r="G51" s="117"/>
      <c r="H51" s="118"/>
    </row>
    <row r="52" spans="1:8" ht="13.5" thickTop="1">
      <c r="A52" s="17" t="s">
        <v>6</v>
      </c>
      <c r="B52" s="7"/>
      <c r="C52" s="56"/>
      <c r="D52" s="61"/>
      <c r="E52" s="91" t="s">
        <v>29</v>
      </c>
      <c r="F52" s="119" t="s">
        <v>68</v>
      </c>
      <c r="G52" s="182" t="s">
        <v>63</v>
      </c>
      <c r="H52" s="183"/>
    </row>
    <row r="53" spans="1:8" ht="14.25" customHeight="1">
      <c r="A53" s="85" t="s">
        <v>45</v>
      </c>
      <c r="B53" s="10"/>
      <c r="C53" s="57"/>
      <c r="D53" s="62"/>
      <c r="E53" s="48">
        <f>IF(B53=0,"",B53)</f>
      </c>
      <c r="F53" s="120" t="s">
        <v>102</v>
      </c>
      <c r="G53" s="85" t="s">
        <v>58</v>
      </c>
      <c r="H53" s="43"/>
    </row>
    <row r="54" spans="1:8" ht="14.25" customHeight="1">
      <c r="A54" s="85" t="s">
        <v>46</v>
      </c>
      <c r="B54" s="10"/>
      <c r="C54" s="57"/>
      <c r="D54" s="62"/>
      <c r="E54" s="48">
        <f>IF(B54=0,"",B54)</f>
      </c>
      <c r="F54" s="120" t="s">
        <v>66</v>
      </c>
      <c r="G54" s="85" t="s">
        <v>60</v>
      </c>
      <c r="H54" s="43">
        <f>IF(G27=0,"",G27)</f>
      </c>
    </row>
    <row r="55" spans="1:8" ht="14.25" customHeight="1" thickBot="1">
      <c r="A55" s="89" t="s">
        <v>28</v>
      </c>
      <c r="B55" s="22">
        <f>IF(SUM(B53:B54)=0,"",SUM(B53:B54))</f>
      </c>
      <c r="C55" s="58">
        <f>IF(SUM(C53:C54)=0,"",SUM(C53:C54))</f>
      </c>
      <c r="D55" s="63">
        <f>IF(SUM(D53:D54)=0,"",SUM(D53:D54))</f>
      </c>
      <c r="E55" s="28">
        <f>IF(SUM(B55:D55)=0,"",SUM(B55:D55))</f>
      </c>
      <c r="F55" s="120" t="s">
        <v>65</v>
      </c>
      <c r="G55" s="85" t="s">
        <v>61</v>
      </c>
      <c r="H55" s="43"/>
    </row>
    <row r="56" spans="1:8" ht="16.5" customHeight="1" thickBot="1">
      <c r="A56" s="121" t="s">
        <v>49</v>
      </c>
      <c r="B56" s="50"/>
      <c r="C56" s="59"/>
      <c r="D56" s="64"/>
      <c r="E56" s="60"/>
      <c r="F56" s="122" t="s">
        <v>64</v>
      </c>
      <c r="G56" s="123" t="s">
        <v>57</v>
      </c>
      <c r="H56" s="45"/>
    </row>
    <row r="57" ht="12.75">
      <c r="A57" s="124" t="s">
        <v>103</v>
      </c>
    </row>
  </sheetData>
  <sheetProtection selectLockedCells="1"/>
  <mergeCells count="35">
    <mergeCell ref="A13:H13"/>
    <mergeCell ref="A19:E19"/>
    <mergeCell ref="F19:H19"/>
    <mergeCell ref="G52:H52"/>
    <mergeCell ref="B3:C3"/>
    <mergeCell ref="D3:E3"/>
    <mergeCell ref="G3:H3"/>
    <mergeCell ref="B6:C6"/>
    <mergeCell ref="D6:E6"/>
    <mergeCell ref="G6:H6"/>
    <mergeCell ref="A1:H1"/>
    <mergeCell ref="B4:C4"/>
    <mergeCell ref="D4:E4"/>
    <mergeCell ref="G4:H4"/>
    <mergeCell ref="B5:C5"/>
    <mergeCell ref="D5:E5"/>
    <mergeCell ref="G5:H5"/>
    <mergeCell ref="D7:E7"/>
    <mergeCell ref="G7:H7"/>
    <mergeCell ref="B8:C8"/>
    <mergeCell ref="D8:E8"/>
    <mergeCell ref="F8:H8"/>
    <mergeCell ref="B9:C9"/>
    <mergeCell ref="D9:E9"/>
    <mergeCell ref="F9:H9"/>
    <mergeCell ref="B7:C7"/>
    <mergeCell ref="B12:C12"/>
    <mergeCell ref="D12:E12"/>
    <mergeCell ref="F12:H12"/>
    <mergeCell ref="B10:C10"/>
    <mergeCell ref="D10:E10"/>
    <mergeCell ref="F10:H10"/>
    <mergeCell ref="B11:C11"/>
    <mergeCell ref="D11:E11"/>
    <mergeCell ref="F11:H11"/>
  </mergeCells>
  <printOptions horizontalCentered="1" verticalCentered="1"/>
  <pageMargins left="0" right="0" top="0" bottom="0" header="0.5" footer="0.5"/>
  <pageSetup fitToHeight="4" fitToWidth="1" horizontalDpi="600" verticalDpi="600" orientation="portrait" scale="90" r:id="rId2"/>
  <headerFooter alignWithMargins="0">
    <oddFooter>&amp;R&amp;"Small Fonts,Regular"&amp;4ECE FORM 1000(B)
UCR Employee (Static Form)
REV.A 07/14</oddFooter>
  </headerFooter>
  <ignoredErrors>
    <ignoredError sqref="E2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H5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9.00390625" style="0" customWidth="1"/>
    <col min="2" max="2" width="13.8515625" style="0" customWidth="1"/>
    <col min="3" max="3" width="12.57421875" style="0" customWidth="1"/>
    <col min="4" max="4" width="13.00390625" style="0" customWidth="1"/>
    <col min="5" max="5" width="16.421875" style="0" customWidth="1"/>
    <col min="6" max="6" width="17.8515625" style="0" customWidth="1"/>
    <col min="7" max="7" width="14.140625" style="0" customWidth="1"/>
    <col min="8" max="8" width="13.28125" style="0" customWidth="1"/>
  </cols>
  <sheetData>
    <row r="1" spans="1:8" ht="15" customHeight="1" thickBot="1">
      <c r="A1" s="165" t="str">
        <f>'EE TRR AUTOMATED FORM '!A1:H1</f>
        <v>DEPARTMENT OF ELECTRICAL &amp; COMPUTER ENGINEERING</v>
      </c>
      <c r="B1" s="165"/>
      <c r="C1" s="165"/>
      <c r="D1" s="165"/>
      <c r="E1" s="165"/>
      <c r="F1" s="165"/>
      <c r="G1" s="165"/>
      <c r="H1" s="165"/>
    </row>
    <row r="2" spans="1:8" ht="15" customHeight="1" thickBot="1" thickTop="1">
      <c r="A2" s="9" t="s">
        <v>30</v>
      </c>
      <c r="B2" s="8"/>
      <c r="C2" s="8"/>
      <c r="D2" s="8"/>
      <c r="E2" s="8"/>
      <c r="F2" s="8"/>
      <c r="G2" s="76" t="s">
        <v>62</v>
      </c>
      <c r="H2" s="66"/>
    </row>
    <row r="3" spans="1:8" ht="13.5" thickTop="1">
      <c r="A3" s="72" t="s">
        <v>71</v>
      </c>
      <c r="B3" s="160" t="s">
        <v>0</v>
      </c>
      <c r="C3" s="161"/>
      <c r="D3" s="142" t="s">
        <v>7</v>
      </c>
      <c r="E3" s="162"/>
      <c r="F3" s="77" t="s">
        <v>87</v>
      </c>
      <c r="G3" s="189" t="s">
        <v>104</v>
      </c>
      <c r="H3" s="190"/>
    </row>
    <row r="4" spans="1:8" ht="12.75">
      <c r="A4" s="77" t="s">
        <v>8</v>
      </c>
      <c r="B4" s="166" t="s">
        <v>84</v>
      </c>
      <c r="C4" s="167"/>
      <c r="D4" s="160"/>
      <c r="E4" s="161"/>
      <c r="F4" s="74" t="s">
        <v>10</v>
      </c>
      <c r="G4" s="187"/>
      <c r="H4" s="188"/>
    </row>
    <row r="5" spans="1:8" ht="12.75">
      <c r="A5" s="72" t="s">
        <v>72</v>
      </c>
      <c r="B5" s="160"/>
      <c r="C5" s="161"/>
      <c r="D5" s="160"/>
      <c r="E5" s="161"/>
      <c r="F5" s="72" t="s">
        <v>81</v>
      </c>
      <c r="G5" s="160"/>
      <c r="H5" s="161"/>
    </row>
    <row r="6" spans="1:8" ht="12.75">
      <c r="A6" s="72" t="s">
        <v>73</v>
      </c>
      <c r="B6" s="160"/>
      <c r="C6" s="161"/>
      <c r="D6" s="160"/>
      <c r="E6" s="161"/>
      <c r="F6" s="77" t="s">
        <v>11</v>
      </c>
      <c r="G6" s="160"/>
      <c r="H6" s="161"/>
    </row>
    <row r="7" spans="1:8" ht="12.75">
      <c r="A7" s="77" t="s">
        <v>9</v>
      </c>
      <c r="B7" s="160"/>
      <c r="C7" s="161"/>
      <c r="D7" s="160"/>
      <c r="E7" s="161"/>
      <c r="F7" s="77" t="s">
        <v>12</v>
      </c>
      <c r="G7" s="160"/>
      <c r="H7" s="161"/>
    </row>
    <row r="8" spans="1:8" ht="12.75">
      <c r="A8" s="72" t="s">
        <v>74</v>
      </c>
      <c r="B8" s="160"/>
      <c r="C8" s="161"/>
      <c r="D8" s="168" t="s">
        <v>79</v>
      </c>
      <c r="E8" s="169"/>
      <c r="F8" s="170" t="s">
        <v>0</v>
      </c>
      <c r="G8" s="171"/>
      <c r="H8" s="172"/>
    </row>
    <row r="9" spans="1:8" ht="23.25" customHeight="1">
      <c r="A9" s="72" t="s">
        <v>75</v>
      </c>
      <c r="B9" s="160"/>
      <c r="C9" s="161"/>
      <c r="D9" s="142" t="s">
        <v>105</v>
      </c>
      <c r="E9" s="162"/>
      <c r="F9" s="186"/>
      <c r="G9" s="171"/>
      <c r="H9" s="172"/>
    </row>
    <row r="10" spans="1:8" ht="23.25" customHeight="1">
      <c r="A10" s="72" t="s">
        <v>76</v>
      </c>
      <c r="B10" s="160"/>
      <c r="C10" s="161"/>
      <c r="D10" s="173" t="s">
        <v>106</v>
      </c>
      <c r="E10" s="174"/>
      <c r="F10" s="170" t="s">
        <v>0</v>
      </c>
      <c r="G10" s="171"/>
      <c r="H10" s="172"/>
    </row>
    <row r="11" spans="1:8" ht="23.25" customHeight="1">
      <c r="A11" s="73" t="s">
        <v>77</v>
      </c>
      <c r="B11" s="160"/>
      <c r="C11" s="161"/>
      <c r="D11" s="142" t="s">
        <v>13</v>
      </c>
      <c r="E11" s="162"/>
      <c r="F11" s="170" t="s">
        <v>0</v>
      </c>
      <c r="G11" s="171"/>
      <c r="H11" s="172"/>
    </row>
    <row r="12" spans="1:8" ht="23.25" customHeight="1">
      <c r="A12" s="72" t="s">
        <v>78</v>
      </c>
      <c r="B12" s="160"/>
      <c r="C12" s="161"/>
      <c r="D12" s="142" t="s">
        <v>14</v>
      </c>
      <c r="E12" s="162"/>
      <c r="F12" s="170" t="s">
        <v>0</v>
      </c>
      <c r="G12" s="171"/>
      <c r="H12" s="172"/>
    </row>
    <row r="13" spans="1:8" ht="12.75">
      <c r="A13" s="142" t="s">
        <v>15</v>
      </c>
      <c r="B13" s="143"/>
      <c r="C13" s="143"/>
      <c r="D13" s="143"/>
      <c r="E13" s="143"/>
      <c r="F13" s="143"/>
      <c r="G13" s="143"/>
      <c r="H13" s="144"/>
    </row>
    <row r="14" spans="1:8" ht="12.75">
      <c r="A14" s="77" t="s">
        <v>16</v>
      </c>
      <c r="B14" s="95" t="s">
        <v>18</v>
      </c>
      <c r="C14" s="95" t="s">
        <v>23</v>
      </c>
      <c r="D14" s="95" t="s">
        <v>1</v>
      </c>
      <c r="E14" s="95" t="s">
        <v>2</v>
      </c>
      <c r="F14" s="95" t="s">
        <v>3</v>
      </c>
      <c r="G14" s="95" t="s">
        <v>4</v>
      </c>
      <c r="H14" s="6" t="s">
        <v>17</v>
      </c>
    </row>
    <row r="15" spans="1:8" ht="12.75">
      <c r="A15" s="67"/>
      <c r="B15" s="67"/>
      <c r="C15" s="125"/>
      <c r="D15" s="125"/>
      <c r="E15" s="125"/>
      <c r="F15" s="125"/>
      <c r="G15" s="126"/>
      <c r="H15" s="127"/>
    </row>
    <row r="16" spans="1:8" ht="12.75">
      <c r="A16" s="67"/>
      <c r="B16" s="67"/>
      <c r="C16" s="67"/>
      <c r="D16" s="67"/>
      <c r="E16" s="67"/>
      <c r="F16" s="67"/>
      <c r="G16" s="68"/>
      <c r="H16" s="1"/>
    </row>
    <row r="17" spans="1:8" ht="12.75">
      <c r="A17" s="67"/>
      <c r="B17" s="67"/>
      <c r="C17" s="67"/>
      <c r="D17" s="67"/>
      <c r="E17" s="67"/>
      <c r="F17" s="67"/>
      <c r="G17" s="68"/>
      <c r="H17" s="1"/>
    </row>
    <row r="18" spans="1:8" ht="13.5" thickBot="1">
      <c r="A18" s="67"/>
      <c r="B18" s="67"/>
      <c r="C18" s="67"/>
      <c r="D18" s="67"/>
      <c r="E18" s="67"/>
      <c r="F18" s="69"/>
      <c r="G18" s="70"/>
      <c r="H18" s="19"/>
    </row>
    <row r="19" spans="1:8" ht="13.5" thickTop="1">
      <c r="A19" s="145" t="s">
        <v>19</v>
      </c>
      <c r="B19" s="146"/>
      <c r="C19" s="146"/>
      <c r="D19" s="146"/>
      <c r="E19" s="146"/>
      <c r="F19" s="147" t="s">
        <v>83</v>
      </c>
      <c r="G19" s="148"/>
      <c r="H19" s="149"/>
    </row>
    <row r="20" spans="1:8" ht="12.75">
      <c r="A20" s="35" t="s">
        <v>56</v>
      </c>
      <c r="B20" s="5"/>
      <c r="C20" s="5"/>
      <c r="D20" s="5"/>
      <c r="E20" s="5"/>
      <c r="F20" s="128" t="s">
        <v>67</v>
      </c>
      <c r="G20" s="129"/>
      <c r="H20" s="130"/>
    </row>
    <row r="21" spans="1:8" ht="12.75">
      <c r="A21" s="6" t="s">
        <v>20</v>
      </c>
      <c r="B21" s="81" t="s">
        <v>21</v>
      </c>
      <c r="C21" s="82" t="s">
        <v>50</v>
      </c>
      <c r="D21" s="81" t="s">
        <v>22</v>
      </c>
      <c r="E21" s="39" t="s">
        <v>29</v>
      </c>
      <c r="F21" s="92" t="s">
        <v>53</v>
      </c>
      <c r="G21" s="81" t="s">
        <v>5</v>
      </c>
      <c r="H21" s="91" t="s">
        <v>51</v>
      </c>
    </row>
    <row r="22" spans="1:8" ht="12.75">
      <c r="A22" s="85" t="s">
        <v>26</v>
      </c>
      <c r="B22" s="15"/>
      <c r="C22" s="16"/>
      <c r="D22" s="37"/>
      <c r="E22" s="36"/>
      <c r="F22" s="131"/>
      <c r="G22" s="132"/>
      <c r="H22" s="93" t="s">
        <v>39</v>
      </c>
    </row>
    <row r="23" spans="1:8" ht="12.75">
      <c r="A23" s="86" t="s">
        <v>27</v>
      </c>
      <c r="B23" s="4">
        <v>0.58</v>
      </c>
      <c r="C23" s="2"/>
      <c r="D23" s="38"/>
      <c r="E23" s="55"/>
      <c r="F23" s="131"/>
      <c r="G23" s="132"/>
      <c r="H23" s="93" t="s">
        <v>52</v>
      </c>
    </row>
    <row r="24" spans="1:8" ht="13.5" thickBot="1">
      <c r="A24" s="87" t="s">
        <v>28</v>
      </c>
      <c r="B24" s="20">
        <f>B22*B23</f>
        <v>0</v>
      </c>
      <c r="C24" s="20">
        <f>C22*C23</f>
        <v>0</v>
      </c>
      <c r="D24" s="20">
        <f>D22*D23</f>
        <v>0</v>
      </c>
      <c r="E24" s="40">
        <f>SUM(B24:D24)</f>
        <v>0</v>
      </c>
      <c r="F24" s="131"/>
      <c r="G24" s="132"/>
      <c r="H24" s="93" t="s">
        <v>44</v>
      </c>
    </row>
    <row r="25" spans="1:8" ht="12.75">
      <c r="A25" s="17" t="s">
        <v>24</v>
      </c>
      <c r="B25" s="83" t="s">
        <v>21</v>
      </c>
      <c r="C25" s="84" t="s">
        <v>50</v>
      </c>
      <c r="D25" s="83" t="s">
        <v>22</v>
      </c>
      <c r="E25" s="88" t="s">
        <v>29</v>
      </c>
      <c r="F25" s="131"/>
      <c r="G25" s="132"/>
      <c r="H25" s="93" t="s">
        <v>40</v>
      </c>
    </row>
    <row r="26" spans="1:8" ht="12.75">
      <c r="A26" s="85" t="s">
        <v>31</v>
      </c>
      <c r="B26" s="10"/>
      <c r="C26" s="10"/>
      <c r="D26" s="10"/>
      <c r="E26" s="18">
        <f>SUM(B26:D26)</f>
        <v>0</v>
      </c>
      <c r="F26" s="131"/>
      <c r="G26" s="132"/>
      <c r="H26" s="93" t="s">
        <v>6</v>
      </c>
    </row>
    <row r="27" spans="1:8" ht="13.5" thickBot="1">
      <c r="A27" s="87" t="s">
        <v>28</v>
      </c>
      <c r="B27" s="22">
        <f>(B26)</f>
        <v>0</v>
      </c>
      <c r="C27" s="22">
        <f>(C26)</f>
        <v>0</v>
      </c>
      <c r="D27" s="22">
        <f>(D26)</f>
        <v>0</v>
      </c>
      <c r="E27" s="23">
        <f>SUM(B27:D27)</f>
        <v>0</v>
      </c>
      <c r="F27" s="27"/>
      <c r="G27" s="53">
        <f>(SUM(G22:G26))</f>
        <v>0</v>
      </c>
      <c r="H27" s="54" t="s">
        <v>25</v>
      </c>
    </row>
    <row r="28" spans="1:8" ht="12.75">
      <c r="A28" s="17" t="s">
        <v>38</v>
      </c>
      <c r="B28" s="83" t="s">
        <v>21</v>
      </c>
      <c r="C28" s="84" t="s">
        <v>50</v>
      </c>
      <c r="D28" s="83" t="s">
        <v>22</v>
      </c>
      <c r="E28" s="83" t="s">
        <v>29</v>
      </c>
      <c r="F28" s="128" t="s">
        <v>54</v>
      </c>
      <c r="G28" s="129"/>
      <c r="H28" s="130"/>
    </row>
    <row r="29" spans="1:8" ht="12.75">
      <c r="A29" s="85" t="s">
        <v>32</v>
      </c>
      <c r="B29" s="12"/>
      <c r="C29" s="12"/>
      <c r="D29" s="12"/>
      <c r="E29" s="11">
        <f aca="true" t="shared" si="0" ref="E29:E34">SUM(B29:D29)</f>
        <v>0</v>
      </c>
      <c r="F29" s="92" t="s">
        <v>53</v>
      </c>
      <c r="G29" s="81" t="s">
        <v>5</v>
      </c>
      <c r="H29" s="91" t="s">
        <v>51</v>
      </c>
    </row>
    <row r="30" spans="1:8" ht="12.75">
      <c r="A30" s="85" t="s">
        <v>33</v>
      </c>
      <c r="B30" s="12"/>
      <c r="C30" s="14"/>
      <c r="D30" s="14"/>
      <c r="E30" s="11">
        <f t="shared" si="0"/>
        <v>0</v>
      </c>
      <c r="F30" s="133"/>
      <c r="G30" s="132"/>
      <c r="H30" s="93" t="s">
        <v>39</v>
      </c>
    </row>
    <row r="31" spans="1:8" ht="12.75">
      <c r="A31" s="85" t="s">
        <v>34</v>
      </c>
      <c r="B31" s="12"/>
      <c r="C31" s="14"/>
      <c r="D31" s="14"/>
      <c r="E31" s="11">
        <f t="shared" si="0"/>
        <v>0</v>
      </c>
      <c r="F31" s="133"/>
      <c r="G31" s="132"/>
      <c r="H31" s="93" t="s">
        <v>52</v>
      </c>
    </row>
    <row r="32" spans="1:8" ht="12.75">
      <c r="A32" s="85" t="s">
        <v>35</v>
      </c>
      <c r="B32" s="12"/>
      <c r="C32" s="14"/>
      <c r="D32" s="14"/>
      <c r="E32" s="11">
        <f t="shared" si="0"/>
        <v>0</v>
      </c>
      <c r="F32" s="133"/>
      <c r="G32" s="132"/>
      <c r="H32" s="93" t="s">
        <v>44</v>
      </c>
    </row>
    <row r="33" spans="1:8" ht="12.75">
      <c r="A33" s="85" t="s">
        <v>36</v>
      </c>
      <c r="B33" s="12"/>
      <c r="C33" s="14"/>
      <c r="D33" s="14"/>
      <c r="E33" s="11">
        <f t="shared" si="0"/>
        <v>0</v>
      </c>
      <c r="F33" s="133"/>
      <c r="G33" s="132"/>
      <c r="H33" s="93" t="s">
        <v>40</v>
      </c>
    </row>
    <row r="34" spans="1:8" ht="12.75">
      <c r="A34" s="85" t="s">
        <v>37</v>
      </c>
      <c r="B34" s="12"/>
      <c r="C34" s="14"/>
      <c r="D34" s="14"/>
      <c r="E34" s="11">
        <f t="shared" si="0"/>
        <v>0</v>
      </c>
      <c r="F34" s="133"/>
      <c r="G34" s="132"/>
      <c r="H34" s="93" t="s">
        <v>6</v>
      </c>
    </row>
    <row r="35" spans="1:8" ht="13.5" thickBot="1">
      <c r="A35" s="87" t="s">
        <v>28</v>
      </c>
      <c r="B35" s="21">
        <f>SUM(B29:B34)</f>
        <v>0</v>
      </c>
      <c r="C35" s="21">
        <f>SUM(C29:C34)</f>
        <v>0</v>
      </c>
      <c r="D35" s="21">
        <f>SUM(D29:D34)</f>
        <v>0</v>
      </c>
      <c r="E35" s="28">
        <f>SUM(E29:E34)</f>
        <v>0</v>
      </c>
      <c r="F35" s="27"/>
      <c r="G35" s="53">
        <f>(SUM(G30:G34))</f>
        <v>0</v>
      </c>
      <c r="H35" s="54" t="s">
        <v>25</v>
      </c>
    </row>
    <row r="36" spans="1:8" ht="12.75">
      <c r="A36" s="17" t="s">
        <v>39</v>
      </c>
      <c r="B36" s="83" t="s">
        <v>21</v>
      </c>
      <c r="C36" s="84" t="s">
        <v>50</v>
      </c>
      <c r="D36" s="83" t="s">
        <v>22</v>
      </c>
      <c r="E36" s="83" t="s">
        <v>29</v>
      </c>
      <c r="F36" s="128" t="s">
        <v>55</v>
      </c>
      <c r="G36" s="129"/>
      <c r="H36" s="130"/>
    </row>
    <row r="37" spans="1:8" ht="12.75">
      <c r="A37" s="85" t="s">
        <v>31</v>
      </c>
      <c r="B37" s="10"/>
      <c r="C37" s="10"/>
      <c r="D37" s="10"/>
      <c r="E37" s="13">
        <f>SUM(B37:D37)</f>
        <v>0</v>
      </c>
      <c r="F37" s="92" t="s">
        <v>53</v>
      </c>
      <c r="G37" s="81" t="s">
        <v>5</v>
      </c>
      <c r="H37" s="91" t="s">
        <v>51</v>
      </c>
    </row>
    <row r="38" spans="1:8" ht="13.5" thickBot="1">
      <c r="A38" s="89" t="s">
        <v>28</v>
      </c>
      <c r="B38" s="29">
        <f>B37</f>
        <v>0</v>
      </c>
      <c r="C38" s="29">
        <f>C37</f>
        <v>0</v>
      </c>
      <c r="D38" s="29">
        <f>D37</f>
        <v>0</v>
      </c>
      <c r="E38" s="13">
        <f>SUM(B38:D38)</f>
        <v>0</v>
      </c>
      <c r="F38" s="133"/>
      <c r="G38" s="132"/>
      <c r="H38" s="93" t="s">
        <v>39</v>
      </c>
    </row>
    <row r="39" spans="1:8" ht="12.75" customHeight="1" thickBot="1">
      <c r="A39" s="49" t="s">
        <v>42</v>
      </c>
      <c r="B39" s="50">
        <f>0+B24+B35+B38</f>
        <v>0</v>
      </c>
      <c r="C39" s="50">
        <f>0+C24+C35+C38</f>
        <v>0</v>
      </c>
      <c r="D39" s="50">
        <f>0+D24+D35+D38</f>
        <v>0</v>
      </c>
      <c r="E39" s="51">
        <f>SUM(E24+E27+E35+E38)</f>
        <v>0</v>
      </c>
      <c r="F39" s="133"/>
      <c r="G39" s="132"/>
      <c r="H39" s="93" t="s">
        <v>52</v>
      </c>
    </row>
    <row r="40" spans="1:8" ht="12.75">
      <c r="A40" s="34" t="s">
        <v>48</v>
      </c>
      <c r="F40" s="133"/>
      <c r="G40" s="132"/>
      <c r="H40" s="93" t="s">
        <v>44</v>
      </c>
    </row>
    <row r="41" spans="1:8" ht="12.75">
      <c r="A41" s="6" t="s">
        <v>40</v>
      </c>
      <c r="B41" s="81" t="s">
        <v>21</v>
      </c>
      <c r="C41" s="82" t="s">
        <v>50</v>
      </c>
      <c r="D41" s="81" t="s">
        <v>22</v>
      </c>
      <c r="E41" s="81" t="s">
        <v>29</v>
      </c>
      <c r="F41" s="133"/>
      <c r="G41" s="132"/>
      <c r="H41" s="93" t="s">
        <v>40</v>
      </c>
    </row>
    <row r="42" spans="1:8" ht="12.75">
      <c r="A42" s="85" t="s">
        <v>31</v>
      </c>
      <c r="B42" s="10"/>
      <c r="C42" s="10"/>
      <c r="D42" s="10"/>
      <c r="E42" s="13">
        <f>SUM(B42:D42)</f>
        <v>0</v>
      </c>
      <c r="F42" s="133"/>
      <c r="G42" s="132"/>
      <c r="H42" s="93" t="s">
        <v>6</v>
      </c>
    </row>
    <row r="43" spans="1:8" ht="13.5" thickBot="1">
      <c r="A43" s="87" t="s">
        <v>28</v>
      </c>
      <c r="B43" s="22">
        <f>B42</f>
        <v>0</v>
      </c>
      <c r="C43" s="22">
        <f>C42</f>
        <v>0</v>
      </c>
      <c r="D43" s="22">
        <f>D42</f>
        <v>0</v>
      </c>
      <c r="E43" s="28">
        <f>SUM(B43:D43)</f>
        <v>0</v>
      </c>
      <c r="F43" s="27"/>
      <c r="G43" s="53">
        <f>(SUM(G38:G42))</f>
        <v>0</v>
      </c>
      <c r="H43" s="54" t="s">
        <v>25</v>
      </c>
    </row>
    <row r="44" spans="1:8" ht="13.5" thickTop="1">
      <c r="A44" s="30" t="s">
        <v>70</v>
      </c>
      <c r="B44" s="83" t="s">
        <v>21</v>
      </c>
      <c r="C44" s="84" t="s">
        <v>50</v>
      </c>
      <c r="D44" s="83" t="s">
        <v>22</v>
      </c>
      <c r="E44" s="90" t="s">
        <v>29</v>
      </c>
      <c r="F44" s="71" t="s">
        <v>59</v>
      </c>
      <c r="G44" s="155"/>
      <c r="H44" s="156"/>
    </row>
    <row r="45" spans="1:8" ht="12.75">
      <c r="A45" s="85" t="s">
        <v>31</v>
      </c>
      <c r="B45" s="10"/>
      <c r="C45" s="10"/>
      <c r="D45" s="10"/>
      <c r="E45" s="18">
        <f>SUM(B45:D45)</f>
        <v>0</v>
      </c>
      <c r="F45" s="152"/>
      <c r="G45" s="153"/>
      <c r="H45" s="154"/>
    </row>
    <row r="46" spans="1:8" ht="13.5" thickBot="1">
      <c r="A46" s="87" t="s">
        <v>28</v>
      </c>
      <c r="B46" s="22">
        <f>B45</f>
        <v>0</v>
      </c>
      <c r="C46" s="22">
        <f>C45</f>
        <v>0</v>
      </c>
      <c r="D46" s="22">
        <f>D45</f>
        <v>0</v>
      </c>
      <c r="E46" s="23">
        <f>SUM(B46:D46)</f>
        <v>0</v>
      </c>
      <c r="F46" s="152"/>
      <c r="G46" s="153"/>
      <c r="H46" s="154"/>
    </row>
    <row r="47" spans="1:8" ht="12.75">
      <c r="A47" s="30" t="s">
        <v>41</v>
      </c>
      <c r="B47" s="83" t="s">
        <v>21</v>
      </c>
      <c r="C47" s="84" t="s">
        <v>50</v>
      </c>
      <c r="D47" s="83" t="s">
        <v>22</v>
      </c>
      <c r="E47" s="88" t="s">
        <v>29</v>
      </c>
      <c r="F47" s="152"/>
      <c r="G47" s="153"/>
      <c r="H47" s="154"/>
    </row>
    <row r="48" spans="1:8" ht="12.75">
      <c r="A48" s="85" t="s">
        <v>31</v>
      </c>
      <c r="B48" s="10"/>
      <c r="C48" s="10"/>
      <c r="D48" s="10"/>
      <c r="E48" s="18">
        <f>SUM(B48:D48)</f>
        <v>0</v>
      </c>
      <c r="F48" s="152"/>
      <c r="G48" s="153"/>
      <c r="H48" s="154"/>
    </row>
    <row r="49" spans="1:8" ht="13.5" thickBot="1">
      <c r="A49" s="89" t="s">
        <v>28</v>
      </c>
      <c r="B49" s="29">
        <f>B48</f>
        <v>0</v>
      </c>
      <c r="C49" s="29">
        <f>C48</f>
        <v>0</v>
      </c>
      <c r="D49" s="29">
        <f>D48</f>
        <v>0</v>
      </c>
      <c r="E49" s="18">
        <f>SUM(B49:D49)</f>
        <v>0</v>
      </c>
      <c r="F49" s="152"/>
      <c r="G49" s="153"/>
      <c r="H49" s="154"/>
    </row>
    <row r="50" spans="1:8" ht="12.75" customHeight="1" thickBot="1">
      <c r="A50" s="52" t="s">
        <v>43</v>
      </c>
      <c r="B50" s="50">
        <f>0+B43+B46+B49</f>
        <v>0</v>
      </c>
      <c r="C50" s="50">
        <f>0+C43+C46+C49</f>
        <v>0</v>
      </c>
      <c r="D50" s="50">
        <f>0+D43+D46+D49</f>
        <v>0</v>
      </c>
      <c r="E50" s="46">
        <f>0+E43+E46+E49</f>
        <v>0</v>
      </c>
      <c r="F50" s="152"/>
      <c r="G50" s="153"/>
      <c r="H50" s="154"/>
    </row>
    <row r="51" spans="1:8" ht="13.5" thickBot="1">
      <c r="A51" s="3" t="s">
        <v>47</v>
      </c>
      <c r="B51" s="31"/>
      <c r="C51" s="47"/>
      <c r="D51" s="47"/>
      <c r="E51" s="31"/>
      <c r="F51" s="157"/>
      <c r="G51" s="158"/>
      <c r="H51" s="159"/>
    </row>
    <row r="52" spans="1:8" ht="13.5" thickTop="1">
      <c r="A52" s="6" t="s">
        <v>6</v>
      </c>
      <c r="B52" s="7"/>
      <c r="C52" s="56"/>
      <c r="D52" s="61"/>
      <c r="E52" s="91" t="s">
        <v>29</v>
      </c>
      <c r="F52" s="42" t="s">
        <v>68</v>
      </c>
      <c r="G52" s="150" t="s">
        <v>63</v>
      </c>
      <c r="H52" s="151"/>
    </row>
    <row r="53" spans="1:8" ht="14.25" customHeight="1">
      <c r="A53" s="85" t="s">
        <v>45</v>
      </c>
      <c r="B53" s="10"/>
      <c r="C53" s="57"/>
      <c r="D53" s="62"/>
      <c r="E53" s="48">
        <f>B53</f>
        <v>0</v>
      </c>
      <c r="F53" s="41" t="s">
        <v>69</v>
      </c>
      <c r="G53" s="6" t="s">
        <v>58</v>
      </c>
      <c r="H53" s="43">
        <f>SUM(0+E39+E50+E56)</f>
        <v>0</v>
      </c>
    </row>
    <row r="54" spans="1:8" ht="14.25" customHeight="1">
      <c r="A54" s="85" t="s">
        <v>46</v>
      </c>
      <c r="B54" s="10"/>
      <c r="C54" s="57"/>
      <c r="D54" s="62"/>
      <c r="E54" s="48">
        <f>B54</f>
        <v>0</v>
      </c>
      <c r="F54" s="41" t="s">
        <v>66</v>
      </c>
      <c r="G54" s="6" t="s">
        <v>60</v>
      </c>
      <c r="H54" s="43">
        <f>G27</f>
        <v>0</v>
      </c>
    </row>
    <row r="55" spans="1:8" ht="14.25" customHeight="1" thickBot="1">
      <c r="A55" s="89" t="s">
        <v>28</v>
      </c>
      <c r="B55" s="29">
        <f>SUM(B53:B54)</f>
        <v>0</v>
      </c>
      <c r="C55" s="58">
        <f>IF(SUM(C53:C54)=0,"",SUM(C53:C54))</f>
      </c>
      <c r="D55" s="63">
        <f>IF(SUM(D53:D54)=0,"",SUM(D53:D54))</f>
      </c>
      <c r="E55" s="28">
        <f>SUM(E53:E54)</f>
        <v>0</v>
      </c>
      <c r="F55" s="41" t="s">
        <v>65</v>
      </c>
      <c r="G55" s="6" t="s">
        <v>61</v>
      </c>
      <c r="H55" s="43">
        <f>(0+G35+G43)</f>
        <v>0</v>
      </c>
    </row>
    <row r="56" spans="1:8" ht="16.5" customHeight="1" thickBot="1">
      <c r="A56" s="52" t="s">
        <v>49</v>
      </c>
      <c r="B56" s="50">
        <f>SUM(B53:B54)</f>
        <v>0</v>
      </c>
      <c r="C56" s="59"/>
      <c r="D56" s="64"/>
      <c r="E56" s="60">
        <f>E55</f>
        <v>0</v>
      </c>
      <c r="F56" s="44" t="s">
        <v>64</v>
      </c>
      <c r="G56" s="65" t="s">
        <v>57</v>
      </c>
      <c r="H56" s="45">
        <f>0+H53-H54-H55</f>
        <v>0</v>
      </c>
    </row>
    <row r="57" ht="12.75">
      <c r="A57" s="94" t="s">
        <v>85</v>
      </c>
    </row>
  </sheetData>
  <sheetProtection selectLockedCells="1"/>
  <mergeCells count="43">
    <mergeCell ref="A13:H13"/>
    <mergeCell ref="A19:E19"/>
    <mergeCell ref="F19:H19"/>
    <mergeCell ref="G52:H52"/>
    <mergeCell ref="F45:H45"/>
    <mergeCell ref="F46:H46"/>
    <mergeCell ref="G44:H44"/>
    <mergeCell ref="F47:H47"/>
    <mergeCell ref="F48:H48"/>
    <mergeCell ref="F49:H49"/>
    <mergeCell ref="F51:H51"/>
    <mergeCell ref="F50:H50"/>
    <mergeCell ref="B3:C3"/>
    <mergeCell ref="D3:E3"/>
    <mergeCell ref="G3:H3"/>
    <mergeCell ref="B5:C5"/>
    <mergeCell ref="D5:E5"/>
    <mergeCell ref="G5:H5"/>
    <mergeCell ref="B6:C6"/>
    <mergeCell ref="D6:E6"/>
    <mergeCell ref="A1:H1"/>
    <mergeCell ref="B4:C4"/>
    <mergeCell ref="D4:E4"/>
    <mergeCell ref="G4:H4"/>
    <mergeCell ref="G6:H6"/>
    <mergeCell ref="B7:C7"/>
    <mergeCell ref="D7:E7"/>
    <mergeCell ref="G7:H7"/>
    <mergeCell ref="B8:C8"/>
    <mergeCell ref="D8:E8"/>
    <mergeCell ref="F8:H8"/>
    <mergeCell ref="B9:C9"/>
    <mergeCell ref="D9:E9"/>
    <mergeCell ref="F9:H9"/>
    <mergeCell ref="B12:C12"/>
    <mergeCell ref="D12:E12"/>
    <mergeCell ref="F12:H12"/>
    <mergeCell ref="B10:C10"/>
    <mergeCell ref="D10:E10"/>
    <mergeCell ref="F10:H10"/>
    <mergeCell ref="B11:C11"/>
    <mergeCell ref="D11:E11"/>
    <mergeCell ref="F11:H11"/>
  </mergeCells>
  <printOptions horizontalCentered="1" verticalCentered="1"/>
  <pageMargins left="0" right="0" top="0" bottom="0" header="0.5" footer="0.5"/>
  <pageSetup fitToHeight="5" fitToWidth="1" horizontalDpi="300" verticalDpi="300" orientation="portrait" scale="88" r:id="rId2"/>
  <headerFooter alignWithMargins="0">
    <oddFooter>&amp;R&amp;"Small Fonts,Regular"&amp;4ECE FORM 1000(C)
Non-Employee
REV.A6 07/14</oddFooter>
  </headerFooter>
  <ignoredErrors>
    <ignoredError sqref="E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William Bingham</cp:lastModifiedBy>
  <cp:lastPrinted>2014-07-10T18:26:58Z</cp:lastPrinted>
  <dcterms:created xsi:type="dcterms:W3CDTF">2004-11-13T21:19:32Z</dcterms:created>
  <dcterms:modified xsi:type="dcterms:W3CDTF">2018-12-22T00:46:11Z</dcterms:modified>
  <cp:category/>
  <cp:version/>
  <cp:contentType/>
  <cp:contentStatus/>
</cp:coreProperties>
</file>